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učiteľ\Desktop\"/>
    </mc:Choice>
  </mc:AlternateContent>
  <xr:revisionPtr revIDLastSave="0" documentId="13_ncr:1_{CB668DDE-60C1-481B-96F5-714E5721F45E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cenová ponuka" sheetId="3" r:id="rId1"/>
    <sheet name="literárne pomôcky 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E48" i="1"/>
  <c r="F48" i="1" s="1"/>
  <c r="E59" i="1" l="1"/>
  <c r="F59" i="1" s="1"/>
  <c r="G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G58" i="1"/>
  <c r="G57" i="1"/>
  <c r="G56" i="1"/>
  <c r="G55" i="1"/>
  <c r="G54" i="1"/>
  <c r="G53" i="1"/>
  <c r="G52" i="1"/>
  <c r="G68" i="1" l="1"/>
  <c r="E68" i="1"/>
  <c r="F68" i="1" s="1"/>
  <c r="G67" i="1"/>
  <c r="E67" i="1"/>
  <c r="F67" i="1" s="1"/>
  <c r="G66" i="1"/>
  <c r="E66" i="1"/>
  <c r="F66" i="1" s="1"/>
  <c r="G65" i="1"/>
  <c r="E65" i="1"/>
  <c r="F65" i="1" s="1"/>
  <c r="G64" i="1"/>
  <c r="E64" i="1"/>
  <c r="F64" i="1" s="1"/>
  <c r="G63" i="1"/>
  <c r="E63" i="1"/>
  <c r="F63" i="1" s="1"/>
  <c r="G94" i="1" l="1"/>
  <c r="G75" i="1"/>
  <c r="G74" i="1"/>
  <c r="G73" i="1"/>
  <c r="G72" i="1"/>
  <c r="G71" i="1"/>
  <c r="G70" i="1"/>
  <c r="G69" i="1"/>
  <c r="E33" i="1"/>
  <c r="F33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2" i="1"/>
  <c r="F62" i="1" s="1"/>
  <c r="E51" i="1"/>
  <c r="F51" i="1" s="1"/>
  <c r="E50" i="1"/>
  <c r="F50" i="1" s="1"/>
  <c r="E49" i="1"/>
  <c r="F49" i="1" s="1"/>
  <c r="E47" i="1"/>
  <c r="F47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B31" i="3"/>
  <c r="B30" i="3"/>
  <c r="B29" i="3"/>
  <c r="B28" i="3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62" i="1"/>
  <c r="G51" i="1"/>
  <c r="G50" i="1"/>
  <c r="G49" i="1"/>
  <c r="G47" i="1"/>
  <c r="G60" i="1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96" i="1" l="1"/>
  <c r="G76" i="1"/>
  <c r="C30" i="3" s="1"/>
  <c r="F76" i="1"/>
  <c r="F45" i="1"/>
  <c r="F60" i="1"/>
  <c r="G96" i="1"/>
  <c r="G45" i="1"/>
  <c r="C28" i="3" s="1"/>
  <c r="C29" i="3"/>
  <c r="F97" i="1" l="1"/>
  <c r="C32" i="3" s="1"/>
  <c r="G97" i="1"/>
  <c r="C34" i="3" s="1"/>
  <c r="C31" i="3"/>
  <c r="C33" i="3" l="1"/>
</calcChain>
</file>

<file path=xl/sharedStrings.xml><?xml version="1.0" encoding="utf-8"?>
<sst xmlns="http://schemas.openxmlformats.org/spreadsheetml/2006/main" count="321" uniqueCount="202">
  <si>
    <t>počet</t>
  </si>
  <si>
    <t>Názov spoločnosti:</t>
  </si>
  <si>
    <t>Adresa:</t>
  </si>
  <si>
    <t>PSČ, Mesto:</t>
  </si>
  <si>
    <t>kontaktná osoba:</t>
  </si>
  <si>
    <t>tel:</t>
  </si>
  <si>
    <t>IČO:</t>
  </si>
  <si>
    <t>DIČ:</t>
  </si>
  <si>
    <t>IČ DPH:</t>
  </si>
  <si>
    <t>..................................................................................................</t>
  </si>
  <si>
    <t>Cena/spolu bez DPH</t>
  </si>
  <si>
    <t>Cena/ks bez DPH</t>
  </si>
  <si>
    <t>Cena/ks 
s DPH</t>
  </si>
  <si>
    <t>DPH:</t>
  </si>
  <si>
    <t>predpokladaná doba dodania:</t>
  </si>
  <si>
    <t>Názov predmetu zákazky:</t>
  </si>
  <si>
    <t>Slovník spoločného obstarávania ( Kód CPV):</t>
  </si>
  <si>
    <t>Príloha č. 1 - Návrh na plnenie kritérií</t>
  </si>
  <si>
    <t>Gymnázium,  Z. Fábryho 1, 079 01 Veľké Kapušany, IČO: 00161250
Kód výzvy: OPLZ-PO1/2018/DOP/1.1.1-03
Kód ITMS2014+: 312011U361
 ,,Zvýšenie kvality výchovno-vzdelávacieho procesu na Gymnáziu - Gimnáziu, Veľké Kapušany“</t>
  </si>
  <si>
    <t>ČG -Pomôcky –SJSL/MJL</t>
  </si>
  <si>
    <r>
      <rPr>
        <sz val="12"/>
        <color theme="1"/>
        <rFont val="Times New Roman"/>
        <family val="1"/>
        <charset val="238"/>
      </rPr>
      <t>Súhlasím s tým, aby táto cenová ponuka predložená na základe výzvy na predloženie cenovej ponuky bola okrem využitia pre určenie predpokladanej hodnoty zákazky využitá a vyhodnotená v následnom zadávaní zákazky s nízkou hodnotou, ak to bude uplatniteľné: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áno / nie*</t>
    </r>
  </si>
  <si>
    <r>
      <t>Dátum, meno, priezvisko, podpis (prípadne pečiatka)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>:</t>
    </r>
  </si>
  <si>
    <r>
      <t xml:space="preserve">* nehodiace sa preškrtnite
</t>
    </r>
    <r>
      <rPr>
        <vertAlign val="superscript"/>
        <sz val="10"/>
        <color theme="1"/>
        <rFont val="Times New Roman"/>
        <family val="1"/>
        <charset val="238"/>
      </rPr>
      <t xml:space="preserve">1 </t>
    </r>
    <r>
      <rPr>
        <sz val="10"/>
        <color theme="1"/>
        <rFont val="Times New Roman"/>
        <family val="1"/>
        <charset val="238"/>
      </rPr>
      <t>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  </r>
  </si>
  <si>
    <t xml:space="preserve">Literárne pomôcky </t>
  </si>
  <si>
    <t>PG -Pomôcky - BIO</t>
  </si>
  <si>
    <t>Cena/spolu</t>
  </si>
  <si>
    <t>Veľký ilustrovaný atlas ľudského tela</t>
  </si>
  <si>
    <t>alebo iná kniha s poznatkami o ľudskom tele</t>
  </si>
  <si>
    <t>Ľudské telo v kocke</t>
  </si>
  <si>
    <t>alebo iná kniha o ľudskom tele</t>
  </si>
  <si>
    <t>Veľká kniha o matke a dieťati</t>
  </si>
  <si>
    <t>alebo iná publikácia pre matky a deti</t>
  </si>
  <si>
    <t>100 najväčších medicínskych objavov</t>
  </si>
  <si>
    <t>alebo iná kniha o medicínskych objavoch</t>
  </si>
  <si>
    <t>Naše dieťa od narodenia až do dospelosti</t>
  </si>
  <si>
    <t>alebo iný sprivodca vývojom dieťaťa</t>
  </si>
  <si>
    <t>Prvá pomoc v praxi</t>
  </si>
  <si>
    <t>alebo iná kniha prvej pomoci</t>
  </si>
  <si>
    <t>Prvá pomoc pre bábätká a deti</t>
  </si>
  <si>
    <t>alebo iná kniha prvej pomoci pre deti a bábätká</t>
  </si>
  <si>
    <t>Anatómia ľudského tela 1</t>
  </si>
  <si>
    <t>alebo iná publikácia, ktorá približuje anatómiu ľudského tela</t>
  </si>
  <si>
    <t>Anatómia ľudského tela 2</t>
  </si>
  <si>
    <t>Prvá pomoc</t>
  </si>
  <si>
    <t>Aktívne proti rakovine- Nový pohľad na výživu</t>
  </si>
  <si>
    <t>alebo iná kniha o výžive vhodnej pri rakovine</t>
  </si>
  <si>
    <t>Karcinóm prsníka</t>
  </si>
  <si>
    <t>alebo iná publikácia sledovania a liečby nádorov prsníka</t>
  </si>
  <si>
    <t>Tichý zlodej nášho zdravia (osteoporóza)</t>
  </si>
  <si>
    <t>alebo iná kniha o osteoporóze</t>
  </si>
  <si>
    <t>Čo potrebujeme vedieť o ochoreniach prostaty</t>
  </si>
  <si>
    <t>alebo iná publikácia o liečebných postupoch pri ochoreníach prostaty</t>
  </si>
  <si>
    <t>Autoimunita a autoimunitné ochorenia</t>
  </si>
  <si>
    <t>alebo iná publikácia, ktorá venuje pozornosť autoimunite</t>
  </si>
  <si>
    <t>Hemoglobín a jeho choroby</t>
  </si>
  <si>
    <t>alebo iná publikácia, ktorá sa venuje genetike, štruktúre a funkciám hemoglobínu</t>
  </si>
  <si>
    <t>Systémové choroby spojivového tkaniva</t>
  </si>
  <si>
    <t>alebo iná kniha, ktorá približuje systémové choroby spojivého tkaniva</t>
  </si>
  <si>
    <t>Ochorenia aorty</t>
  </si>
  <si>
    <t>alebo iná publikácia, ktorá približuje problematiku, ktorú prináša ochorenie aorty</t>
  </si>
  <si>
    <t>Ochorenia CNS</t>
  </si>
  <si>
    <t>alebo iná publikácia, ktorá približuje ochorenia centrálne nervovej sústavy</t>
  </si>
  <si>
    <t>Ochorenia jazyka</t>
  </si>
  <si>
    <t>alebo iná publikácia, ktorá približuje pato­lógiu jazyka aj jeho zmeny pri celkových ochoreniach.</t>
  </si>
  <si>
    <t>Ochorenia kardiovaskulárneho systému</t>
  </si>
  <si>
    <t>alebo iná kniha o ochoreniach kardiovaskulárneho systému</t>
  </si>
  <si>
    <t>Časté monogénne dedičné ochorenia na Slovensku</t>
  </si>
  <si>
    <t>alebo iná kniha o dedičných ochoreniach</t>
  </si>
  <si>
    <t>Diabetes mellitus</t>
  </si>
  <si>
    <t>alebo iná publikácia, ktorá prínáša stručné, prehľadné a aktuálne informácie o typoch diabetu, štatistikách, rizikových faktoroch a stratégiách liečenia</t>
  </si>
  <si>
    <t>Ochorenia žlčníka</t>
  </si>
  <si>
    <t>alebo iná kniha, ktorá sprevádza ochorením a liečbov žlčníka</t>
  </si>
  <si>
    <t>Sprievodca detskými chorobami</t>
  </si>
  <si>
    <t>alebo iná publikácia o bežných detských chorobách</t>
  </si>
  <si>
    <t>Intolerancia laktózy</t>
  </si>
  <si>
    <t>alebo iná kniha s radami pre každodenný život pre ľudí s intoleranciou laktózy</t>
  </si>
  <si>
    <t>Zdravé srdce</t>
  </si>
  <si>
    <t>alebo iná publikácia s radami pre zdravie srdca</t>
  </si>
  <si>
    <t>Zázračné ph pre diabetikov</t>
  </si>
  <si>
    <t>alebo iná kniha s programom pre diabetikov</t>
  </si>
  <si>
    <t>Vysoký krvný tlak</t>
  </si>
  <si>
    <t>alebo iná kniha o vysokom krvnom tlaku</t>
  </si>
  <si>
    <t>Az emberi test nagykönyve</t>
  </si>
  <si>
    <t xml:space="preserve">alebo iná kniha, ktorá približuje ľudské telo </t>
  </si>
  <si>
    <t>Az emberi test - kártyajáték</t>
  </si>
  <si>
    <t>alebo iná hra s tématikou "ľudské telo"</t>
  </si>
  <si>
    <t>Az emberi test elképesztő működése</t>
  </si>
  <si>
    <t>alebo iná publikácia o funkciách a fungovaní ľudského tela</t>
  </si>
  <si>
    <t>Kismamák nagykönyve</t>
  </si>
  <si>
    <t>alebo iná kniha, ktorá pomáha budúcim matkám sa pripraviť na materstvo</t>
  </si>
  <si>
    <t>Egészség az Isten patikájából</t>
  </si>
  <si>
    <t>alebo iná kniha domáceho prírodného liečiteľstva</t>
  </si>
  <si>
    <t>Autoimmun betegségek</t>
  </si>
  <si>
    <t>alebo iná kniha o faktoch autoimunitných ochorení</t>
  </si>
  <si>
    <t>Fertőző betegségek</t>
  </si>
  <si>
    <t>alebo iná kniha základných informáciach o infekčných ochoreniach</t>
  </si>
  <si>
    <t>Orvosi tanácsok otthonra</t>
  </si>
  <si>
    <t>alebo iná kniha s radami, vysvetleniami a referenciami na rôzne ochorenia</t>
  </si>
  <si>
    <t>Az allergia</t>
  </si>
  <si>
    <t xml:space="preserve">alebo iná kniha s prehľadom o alergiách a ich príznakoch </t>
  </si>
  <si>
    <t>Gyógynövények lexikona</t>
  </si>
  <si>
    <t>alebo iný herbár, ktorý obsahuje názvy liečivých bylín a ich liečivé účinky</t>
  </si>
  <si>
    <t>Kérdezz felelek - emberi test</t>
  </si>
  <si>
    <t>alebo iná hra formou otázok a odpovedí s témou "ľudské telo"</t>
  </si>
  <si>
    <t>Egyszer volt - az emberi test képes enciklopédiája</t>
  </si>
  <si>
    <t>alebo iná kniha, ktorá hravo prezentuje fungovanie ľudského tela a jeho orgány, sústavy</t>
  </si>
  <si>
    <t>Cenzúrázott egészség</t>
  </si>
  <si>
    <t>alebo iná publikácia, ktorá odokrýva pravdy neúčinnosti lekárskych metód</t>
  </si>
  <si>
    <t>PG -Pomôcky - BIO spolu:</t>
  </si>
  <si>
    <t>PG -Pomôcky  - GEG</t>
  </si>
  <si>
    <t>Počet</t>
  </si>
  <si>
    <t xml:space="preserve">Cena/ks </t>
  </si>
  <si>
    <t>Pracovný zemepisný zošit k školskému atlasu Slovenská republika</t>
  </si>
  <si>
    <t>alebo iný pracovný zošit vhodný k altasu Slovenskej republiky</t>
  </si>
  <si>
    <t>Pracovný zemepisný zošit k školskému atlasu svet</t>
  </si>
  <si>
    <t>alebo iný pracovný zošit vhodný k altasu sveta</t>
  </si>
  <si>
    <t>Pracovný zemepisný zošit k školskému atlasu Európa</t>
  </si>
  <si>
    <t>alebo iný pracovný zošit vhodný k altasu Európy</t>
  </si>
  <si>
    <t>PG -Pomôcky  - GEG spolu:</t>
  </si>
  <si>
    <t>FG -Pomôcky –OBN</t>
  </si>
  <si>
    <t>Finačná gramotnosť pre stredné školy – Janičkova D., Lang J.</t>
  </si>
  <si>
    <t>alebo iná kniha, ktorá pomáha porozumieť základným súvislostiam pri správe osobných financií jednotlivca aj rodiny</t>
  </si>
  <si>
    <t>Pénzügyi gyakorlat - Ivádyné Mezei Ildikó</t>
  </si>
  <si>
    <t>alebo iná publikácia, ktorá pomáha porozumieť finančným základom stredoškolského vzdelávania v ekonomike a pripraviť na finančné rozhodnutia</t>
  </si>
  <si>
    <t>Pénzügyi alapismeretek 1 - Ivádyné Mezei Ildikó</t>
  </si>
  <si>
    <t>alebo iná kniha základných informácií o financiách</t>
  </si>
  <si>
    <t>Pénzügyi alapismeretek 2 - Juhászné Koppány Márta</t>
  </si>
  <si>
    <t>Vállalkozási ismeretek mindenkinek - Burkáné Szolnoki Ágnes</t>
  </si>
  <si>
    <t>alebo iná učebnica, ktorá zhŕňa podnikateľské a ekonomické znalosti</t>
  </si>
  <si>
    <t>Gazdasági alapismeretek - Szabó-Bakos Eszter</t>
  </si>
  <si>
    <t>alebo iná knihy, ktorá sa zaoberá najdôležitejšími základnými pojmami mikroekonómie a makroekonómie</t>
  </si>
  <si>
    <t>30 másodperc gazdaságtan - Domnald Marron</t>
  </si>
  <si>
    <t>alebo iná publikácia, ktorá poukazuje na vývoj ekomoniky a najznámejšie ekonomick teórie</t>
  </si>
  <si>
    <t>Közgazdaságtan hús-vér embereknek - Gene Callahan</t>
  </si>
  <si>
    <t>alebo iná kniha, ktorá pomáha porozumieť ekonomickým a sociálnym procesom</t>
  </si>
  <si>
    <t>FG -Pomôcky –OBN spolu:</t>
  </si>
  <si>
    <t>Kamil Peteraj – S tebou a bez teba</t>
  </si>
  <si>
    <t>alebo iná tvorba od autora Kamila Peteraja</t>
  </si>
  <si>
    <t>Kamil Peteraj – Toto je moja reč</t>
  </si>
  <si>
    <t>alebo iná kniha básní</t>
  </si>
  <si>
    <t>Ján Štrasser – Slávne texty slávnych piesní</t>
  </si>
  <si>
    <t>alebo iné vydanie, ktoré obsahuje slávne hity</t>
  </si>
  <si>
    <t>Daniel Hevier - Slávne texty slávnych piesní</t>
  </si>
  <si>
    <t>Veľký spevník najznámejších ľudových piesní a kolied 1</t>
  </si>
  <si>
    <t>alebo iný spevník ľudových a zľudovených píesní</t>
  </si>
  <si>
    <t>Veľký spevník najznámejších ľudových piesní a kolied 2</t>
  </si>
  <si>
    <t>Biblia</t>
  </si>
  <si>
    <t>alebo iná publikácia biblie</t>
  </si>
  <si>
    <t>Szophoklész – drámák</t>
  </si>
  <si>
    <t>alebo iné dráma od Sofoklesa</t>
  </si>
  <si>
    <t>Shakespeare – drámák</t>
  </si>
  <si>
    <t>alebo iné dráma od Shakespeara</t>
  </si>
  <si>
    <t xml:space="preserve">Moliere -  drámák </t>
  </si>
  <si>
    <t>alebo iné dráma od Moliera</t>
  </si>
  <si>
    <t>Lengyel Dénes: Régi magyar mondák</t>
  </si>
  <si>
    <t>alebo iná kniha starých maďarských legiend</t>
  </si>
  <si>
    <t xml:space="preserve">Trencsényi-Waldapfel Imre:  Görög regék és mondák </t>
  </si>
  <si>
    <t>alebo iné maďarské romány a legendy</t>
  </si>
  <si>
    <t xml:space="preserve">Rick Riordan: Percy Jackson és az olimposziak 4. - Csata a labirintusban - </t>
  </si>
  <si>
    <t>alebo iný fantasy príbeh o bohoch či polobohoch v maďarskom jazyku</t>
  </si>
  <si>
    <t>Rick Riordan Percy Jackson és az olimposziak 3. - A Titán átka</t>
  </si>
  <si>
    <t xml:space="preserve">Rick Riordan: Percy Jackson és az olimposziak 2. - A szörnyek tengere - </t>
  </si>
  <si>
    <t>Rick Riordan: Percy Jackson és az olimposziak 1. - A villámtolvaj</t>
  </si>
  <si>
    <t>Nényei Pál: Az irodalom visszavág 1</t>
  </si>
  <si>
    <t>alebo iná kniha, ktorá približuje literatúru zábavným spôsobom</t>
  </si>
  <si>
    <t>Nényei Pál: Az irodalom visszavág 2</t>
  </si>
  <si>
    <t>ČG -Pomôcky –SJSL/MJL spolu:</t>
  </si>
  <si>
    <t>Spolu literárne pomôcky pre PISA gramotnosti:</t>
  </si>
  <si>
    <t>Spolu literárne pomôcky pre PISA gramotnosti s DPH:</t>
  </si>
  <si>
    <t>Cena/spolu s DPH</t>
  </si>
  <si>
    <t>Spolu literárne pomôcky pre PISA gramotnosti bez DPH:</t>
  </si>
  <si>
    <t>Cenová ponuka - Literárne pomôcky</t>
  </si>
  <si>
    <r>
      <t xml:space="preserve">Literárne pomôcky k projektu  ,,Zvýšenie kvality výchovno-vzdelávacieho procesu na Gymnáziu - Gimnáziu, Veľké Kapušany“
</t>
    </r>
    <r>
      <rPr>
        <sz val="12"/>
        <rFont val="Times New Roman"/>
        <family val="1"/>
        <charset val="238"/>
      </rPr>
      <t>4.5.2. Školiaci materiál a potreby -  Literárne pomôcky</t>
    </r>
  </si>
  <si>
    <t>22110000-4 - Tlačené knihy
22111000-1 - Knihy pre školy
22100000-1 - Tlačené knihy, brožúry a letáky</t>
  </si>
  <si>
    <t>Šlabikár finančnej gramotnosti</t>
  </si>
  <si>
    <t>alebo iný ekvivalent, ktorý odhaľuje základy správania na finančnom trhu</t>
  </si>
  <si>
    <t>Ekonomika pro střední školy</t>
  </si>
  <si>
    <t>alebo iný ekvivalent sprievodcu ekonomiky pre učiteľov pre stredné školy, ktorý obsahuje učebnicu a pracovný zošit</t>
  </si>
  <si>
    <t>Slovník finačnej gramotnosti</t>
  </si>
  <si>
    <t>alebo iný ekvivalent obsahujúci finančné pojmy z každodenného života</t>
  </si>
  <si>
    <t>Kryptomeny</t>
  </si>
  <si>
    <t>alebo iný ekvivalent o digitálnej forme peňazí "kryptomene"</t>
  </si>
  <si>
    <t>Kryptoměny</t>
  </si>
  <si>
    <t>alebo iná učebnica pre učiteľov, ktorá sa zaoberá základnými princípmi financií, funkcií peňazí, druhmi platieb, hospodárením domácností, bankami, finančnými produktmi,..</t>
  </si>
  <si>
    <t>Petra Navrátilová - Finanční gramotnost (kniha pre učiteľa)</t>
  </si>
  <si>
    <t>Chémia v kocke I</t>
  </si>
  <si>
    <t>alebo iná kniha chémie pre študentov SŠ pre prípravu k maturitným skúškam a k prijímacím skúškam na vysoké školy</t>
  </si>
  <si>
    <t>Chémia v kocke II</t>
  </si>
  <si>
    <t>Prehľad chémie I.</t>
  </si>
  <si>
    <t>alebo iná publikácia stredoškolského učiva organickej chémie a biochémie</t>
  </si>
  <si>
    <t>Prehľad chémie II.</t>
  </si>
  <si>
    <t>alebo iná publikácia stredoškolského učiva organickej chémie a biochémie, doplnená úlohami a otázkami</t>
  </si>
  <si>
    <t>Písemky z fyziky SŠ</t>
  </si>
  <si>
    <t>alebo iný ekvivalent písomiek či desaťminútoviek z fyziky pre SŠ</t>
  </si>
  <si>
    <t>FYZIKA: 100 objavov, ktoré zmenili históriu</t>
  </si>
  <si>
    <t>alebo iná kniha o objavoch fyziky</t>
  </si>
  <si>
    <t>Fyzika zásobník úloh pro SŠ</t>
  </si>
  <si>
    <t>alebo iná pomocná literatúra fyziky k príprave na maturitnú skúšku</t>
  </si>
  <si>
    <t>Matematika 100 objevů, které změnily historii</t>
  </si>
  <si>
    <t>alebo iná kniha o objavoch matematiky</t>
  </si>
  <si>
    <t>Róbert Čeman: Slovenská republika</t>
  </si>
  <si>
    <t>alebo iná mapa Slovenskej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</si>
</sst>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5" fontId="26" fillId="0" borderId="0" applyBorder="0" applyProtection="0"/>
    <xf numFmtId="0" fontId="27" fillId="0" borderId="0"/>
  </cellStyleXfs>
  <cellXfs count="76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1" fillId="2" borderId="7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9" fillId="0" borderId="8" xfId="0" applyFont="1" applyBorder="1" applyAlignment="1">
      <alignment horizontal="right" indent="3"/>
    </xf>
    <xf numFmtId="0" fontId="9" fillId="0" borderId="10" xfId="0" applyFont="1" applyBorder="1" applyAlignment="1">
      <alignment horizontal="right" indent="3"/>
    </xf>
    <xf numFmtId="0" fontId="9" fillId="0" borderId="12" xfId="0" applyFont="1" applyBorder="1" applyAlignment="1">
      <alignment horizontal="right" indent="3"/>
    </xf>
    <xf numFmtId="0" fontId="9" fillId="0" borderId="0" xfId="0" applyFont="1" applyAlignment="1">
      <alignment horizontal="right"/>
    </xf>
    <xf numFmtId="0" fontId="12" fillId="0" borderId="6" xfId="0" applyFont="1" applyBorder="1" applyAlignment="1">
      <alignment horizontal="left" indent="1"/>
    </xf>
    <xf numFmtId="164" fontId="12" fillId="3" borderId="2" xfId="0" applyNumberFormat="1" applyFont="1" applyFill="1" applyBorder="1" applyAlignment="1">
      <alignment horizontal="left" vertical="center" indent="2"/>
    </xf>
    <xf numFmtId="0" fontId="13" fillId="4" borderId="6" xfId="0" applyFont="1" applyFill="1" applyBorder="1"/>
    <xf numFmtId="164" fontId="13" fillId="4" borderId="2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164" fontId="14" fillId="3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7" fillId="0" borderId="0" xfId="0" applyFont="1" applyAlignment="1">
      <alignment horizontal="right"/>
    </xf>
    <xf numFmtId="0" fontId="7" fillId="4" borderId="9" xfId="0" applyFont="1" applyFill="1" applyBorder="1"/>
    <xf numFmtId="0" fontId="7" fillId="4" borderId="11" xfId="0" applyFont="1" applyFill="1" applyBorder="1"/>
    <xf numFmtId="3" fontId="7" fillId="4" borderId="11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3" xfId="0" applyFont="1" applyFill="1" applyBorder="1"/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0" fontId="4" fillId="0" borderId="0" xfId="1"/>
    <xf numFmtId="8" fontId="1" fillId="3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25" fillId="3" borderId="1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8" fontId="2" fillId="0" borderId="16" xfId="0" applyNumberFormat="1" applyFont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8" fontId="2" fillId="5" borderId="3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8" fontId="1" fillId="3" borderId="18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8" fontId="3" fillId="5" borderId="3" xfId="0" applyNumberFormat="1" applyFont="1" applyFill="1" applyBorder="1" applyAlignment="1">
      <alignment vertical="center" wrapText="1"/>
    </xf>
    <xf numFmtId="165" fontId="3" fillId="0" borderId="17" xfId="2" applyFont="1" applyFill="1" applyBorder="1" applyAlignment="1" applyProtection="1">
      <alignment wrapText="1"/>
    </xf>
    <xf numFmtId="165" fontId="3" fillId="0" borderId="19" xfId="2" applyFont="1" applyFill="1" applyBorder="1" applyAlignment="1" applyProtection="1">
      <alignment wrapText="1"/>
    </xf>
    <xf numFmtId="0" fontId="3" fillId="0" borderId="20" xfId="0" applyFont="1" applyBorder="1" applyAlignment="1">
      <alignment wrapText="1"/>
    </xf>
    <xf numFmtId="165" fontId="3" fillId="0" borderId="3" xfId="2" applyFont="1" applyFill="1" applyBorder="1" applyAlignment="1" applyProtection="1">
      <alignment wrapText="1"/>
    </xf>
    <xf numFmtId="0" fontId="3" fillId="0" borderId="3" xfId="3" applyFont="1" applyBorder="1" applyAlignment="1">
      <alignment vertical="center" wrapText="1"/>
    </xf>
    <xf numFmtId="0" fontId="3" fillId="0" borderId="3" xfId="3" applyFont="1" applyBorder="1" applyAlignment="1">
      <alignment wrapText="1"/>
    </xf>
  </cellXfs>
  <cellStyles count="4">
    <cellStyle name="Excel Built-in Normal" xfId="2" xr:uid="{8873C225-9C43-4B74-A04C-BA01916DD7E2}"/>
    <cellStyle name="Hypertextové prepojenie" xfId="1" builtinId="8"/>
    <cellStyle name="Normálna" xfId="0" builtinId="0"/>
    <cellStyle name="Normálna 2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22860</xdr:rowOff>
        </xdr:from>
        <xdr:to>
          <xdr:col>2</xdr:col>
          <xdr:colOff>3718560</xdr:colOff>
          <xdr:row>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workbookViewId="0">
      <selection activeCell="B9" sqref="B9:C9"/>
    </sheetView>
  </sheetViews>
  <sheetFormatPr defaultColWidth="9.109375" defaultRowHeight="15.6" x14ac:dyDescent="0.3"/>
  <cols>
    <col min="1" max="1" width="1.44140625" style="7" customWidth="1"/>
    <col min="2" max="2" width="67.88671875" style="7" customWidth="1"/>
    <col min="3" max="3" width="60.109375" style="7" customWidth="1"/>
    <col min="4" max="4" width="15.6640625" style="7" customWidth="1"/>
    <col min="5" max="5" width="16.44140625" style="8" bestFit="1" customWidth="1"/>
    <col min="6" max="16384" width="9.109375" style="8"/>
  </cols>
  <sheetData>
    <row r="1" spans="1:9" ht="76.5" customHeight="1" x14ac:dyDescent="0.3"/>
    <row r="2" spans="1:9" ht="40.5" customHeight="1" x14ac:dyDescent="0.3">
      <c r="C2" s="27" t="s">
        <v>17</v>
      </c>
    </row>
    <row r="3" spans="1:9" ht="87.75" customHeight="1" x14ac:dyDescent="0.35">
      <c r="A3" s="51" t="s">
        <v>18</v>
      </c>
      <c r="B3" s="52"/>
      <c r="C3" s="52"/>
      <c r="D3" s="9"/>
    </row>
    <row r="4" spans="1:9" ht="16.2" x14ac:dyDescent="0.35">
      <c r="A4" s="10"/>
      <c r="B4" s="10"/>
      <c r="C4" s="10"/>
      <c r="D4" s="10"/>
    </row>
    <row r="5" spans="1:9" ht="16.2" x14ac:dyDescent="0.35">
      <c r="A5" s="10"/>
      <c r="B5" s="26" t="s">
        <v>15</v>
      </c>
      <c r="C5" s="22"/>
      <c r="D5" s="23"/>
      <c r="E5" s="23"/>
      <c r="F5" s="22"/>
      <c r="G5" s="22"/>
      <c r="H5" s="22"/>
      <c r="I5" s="22"/>
    </row>
    <row r="6" spans="1:9" ht="77.25" customHeight="1" x14ac:dyDescent="0.35">
      <c r="A6" s="10"/>
      <c r="B6" s="55" t="s">
        <v>172</v>
      </c>
      <c r="C6" s="55"/>
      <c r="D6" s="24"/>
      <c r="E6" s="24"/>
      <c r="F6" s="24"/>
      <c r="G6" s="24"/>
      <c r="H6" s="24"/>
      <c r="I6" s="24"/>
    </row>
    <row r="7" spans="1:9" ht="16.2" x14ac:dyDescent="0.35">
      <c r="A7" s="10"/>
      <c r="B7" s="22"/>
      <c r="C7" s="22"/>
      <c r="D7" s="23"/>
      <c r="E7" s="23"/>
      <c r="F7" s="22"/>
      <c r="G7" s="22"/>
      <c r="H7" s="22"/>
      <c r="I7" s="22"/>
    </row>
    <row r="8" spans="1:9" ht="16.2" x14ac:dyDescent="0.35">
      <c r="A8" s="10"/>
      <c r="B8" s="26" t="s">
        <v>16</v>
      </c>
      <c r="C8" s="22"/>
      <c r="D8" s="23"/>
      <c r="E8" s="23"/>
      <c r="F8" s="22"/>
      <c r="G8" s="22"/>
      <c r="H8" s="22"/>
      <c r="I8" s="22"/>
    </row>
    <row r="9" spans="1:9" ht="64.5" customHeight="1" x14ac:dyDescent="0.35">
      <c r="A9" s="10"/>
      <c r="B9" s="56" t="s">
        <v>173</v>
      </c>
      <c r="C9" s="56"/>
      <c r="D9" s="25"/>
      <c r="E9" s="25"/>
      <c r="F9" s="25"/>
      <c r="G9" s="25"/>
      <c r="H9" s="25"/>
      <c r="I9" s="25"/>
    </row>
    <row r="10" spans="1:9" ht="16.2" x14ac:dyDescent="0.35">
      <c r="A10" s="10"/>
      <c r="B10" s="10"/>
      <c r="C10" s="10"/>
      <c r="D10" s="10"/>
    </row>
    <row r="11" spans="1:9" ht="16.2" x14ac:dyDescent="0.35">
      <c r="A11" s="10"/>
      <c r="B11" s="10"/>
      <c r="C11" s="10"/>
      <c r="D11" s="10"/>
    </row>
    <row r="12" spans="1:9" ht="16.2" x14ac:dyDescent="0.35">
      <c r="A12" s="53" t="s">
        <v>171</v>
      </c>
      <c r="B12" s="53"/>
      <c r="C12" s="53"/>
      <c r="D12" s="11"/>
    </row>
    <row r="13" spans="1:9" ht="12" customHeight="1" thickBot="1" x14ac:dyDescent="0.35"/>
    <row r="14" spans="1:9" ht="16.2" x14ac:dyDescent="0.35">
      <c r="B14" s="12" t="s">
        <v>1</v>
      </c>
      <c r="C14" s="28"/>
    </row>
    <row r="15" spans="1:9" ht="16.2" x14ac:dyDescent="0.35">
      <c r="B15" s="13" t="s">
        <v>2</v>
      </c>
      <c r="C15" s="29"/>
    </row>
    <row r="16" spans="1:9" ht="16.2" x14ac:dyDescent="0.35">
      <c r="B16" s="13" t="s">
        <v>3</v>
      </c>
      <c r="C16" s="29"/>
    </row>
    <row r="17" spans="2:3" ht="16.2" x14ac:dyDescent="0.35">
      <c r="B17" s="13" t="s">
        <v>4</v>
      </c>
      <c r="C17" s="29"/>
    </row>
    <row r="18" spans="2:3" ht="16.2" x14ac:dyDescent="0.35">
      <c r="B18" s="13" t="s">
        <v>5</v>
      </c>
      <c r="C18" s="30"/>
    </row>
    <row r="19" spans="2:3" ht="16.2" x14ac:dyDescent="0.35">
      <c r="B19" s="13" t="s">
        <v>6</v>
      </c>
      <c r="C19" s="31"/>
    </row>
    <row r="20" spans="2:3" ht="16.2" x14ac:dyDescent="0.35">
      <c r="B20" s="13" t="s">
        <v>7</v>
      </c>
      <c r="C20" s="31"/>
    </row>
    <row r="21" spans="2:3" ht="16.2" x14ac:dyDescent="0.35">
      <c r="B21" s="13" t="s">
        <v>8</v>
      </c>
      <c r="C21" s="31"/>
    </row>
    <row r="22" spans="2:3" ht="16.8" thickBot="1" x14ac:dyDescent="0.4">
      <c r="B22" s="14" t="s">
        <v>14</v>
      </c>
      <c r="C22" s="32"/>
    </row>
    <row r="23" spans="2:3" ht="16.2" x14ac:dyDescent="0.35">
      <c r="B23" s="15"/>
    </row>
    <row r="24" spans="2:3" ht="16.2" x14ac:dyDescent="0.35">
      <c r="B24" s="15"/>
    </row>
    <row r="27" spans="2:3" ht="16.2" thickBot="1" x14ac:dyDescent="0.35"/>
    <row r="28" spans="2:3" ht="17.399999999999999" thickBot="1" x14ac:dyDescent="0.35">
      <c r="B28" s="16" t="str">
        <f>'literárne pomôcky '!A2</f>
        <v>PG -Pomôcky - BIO</v>
      </c>
      <c r="C28" s="17">
        <f>'literárne pomôcky '!G45</f>
        <v>0</v>
      </c>
    </row>
    <row r="29" spans="2:3" ht="17.399999999999999" thickBot="1" x14ac:dyDescent="0.35">
      <c r="B29" s="16" t="str">
        <f>'literárne pomôcky '!A46</f>
        <v>PG -Pomôcky  - GEG</v>
      </c>
      <c r="C29" s="17">
        <f>'literárne pomôcky '!G60</f>
        <v>0</v>
      </c>
    </row>
    <row r="30" spans="2:3" ht="17.399999999999999" thickBot="1" x14ac:dyDescent="0.35">
      <c r="B30" s="16" t="str">
        <f>'literárne pomôcky '!A61</f>
        <v>FG -Pomôcky –OBN</v>
      </c>
      <c r="C30" s="17">
        <f>'literárne pomôcky '!G76</f>
        <v>0</v>
      </c>
    </row>
    <row r="31" spans="2:3" ht="17.399999999999999" thickBot="1" x14ac:dyDescent="0.35">
      <c r="B31" s="16" t="str">
        <f>'literárne pomôcky '!A77</f>
        <v>ČG -Pomôcky –SJSL/MJL</v>
      </c>
      <c r="C31" s="17">
        <f>'literárne pomôcky '!G96</f>
        <v>0</v>
      </c>
    </row>
    <row r="32" spans="2:3" ht="18.600000000000001" thickBot="1" x14ac:dyDescent="0.4">
      <c r="B32" s="18" t="s">
        <v>170</v>
      </c>
      <c r="C32" s="19">
        <f>'literárne pomôcky '!F97</f>
        <v>0</v>
      </c>
    </row>
    <row r="33" spans="2:3" ht="18.600000000000001" thickBot="1" x14ac:dyDescent="0.4">
      <c r="B33" s="18" t="s">
        <v>13</v>
      </c>
      <c r="C33" s="19">
        <f>C34-C32</f>
        <v>0</v>
      </c>
    </row>
    <row r="34" spans="2:3" ht="18.600000000000001" thickBot="1" x14ac:dyDescent="0.4">
      <c r="B34" s="18" t="s">
        <v>168</v>
      </c>
      <c r="C34" s="19">
        <f>'literárne pomôcky '!G97</f>
        <v>0</v>
      </c>
    </row>
    <row r="35" spans="2:3" ht="18" x14ac:dyDescent="0.35">
      <c r="B35" s="20"/>
      <c r="C35" s="21"/>
    </row>
    <row r="36" spans="2:3" ht="64.5" customHeight="1" x14ac:dyDescent="0.3">
      <c r="B36" s="57" t="s">
        <v>20</v>
      </c>
      <c r="C36" s="58"/>
    </row>
    <row r="40" spans="2:3" ht="111.75" customHeight="1" x14ac:dyDescent="0.3">
      <c r="B40" s="54" t="s">
        <v>9</v>
      </c>
      <c r="C40" s="54"/>
    </row>
    <row r="41" spans="2:3" ht="17.399999999999999" x14ac:dyDescent="0.3">
      <c r="B41" s="54" t="s">
        <v>21</v>
      </c>
      <c r="C41" s="54"/>
    </row>
    <row r="44" spans="2:3" ht="48" customHeight="1" x14ac:dyDescent="0.3">
      <c r="B44" s="50" t="s">
        <v>22</v>
      </c>
      <c r="C44" s="50"/>
    </row>
  </sheetData>
  <mergeCells count="8">
    <mergeCell ref="B44:C44"/>
    <mergeCell ref="A3:C3"/>
    <mergeCell ref="A12:C12"/>
    <mergeCell ref="B40:C40"/>
    <mergeCell ref="B41:C41"/>
    <mergeCell ref="B6:C6"/>
    <mergeCell ref="B9:C9"/>
    <mergeCell ref="B36:C36"/>
  </mergeCells>
  <pageMargins left="0.70866141732283472" right="0.70866141732283472" top="0.55118110236220474" bottom="0.55118110236220474" header="0.31496062992125984" footer="0.31496062992125984"/>
  <pageSetup paperSize="9" scale="68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22860</xdr:rowOff>
              </from>
              <to>
                <xdr:col>2</xdr:col>
                <xdr:colOff>3718560</xdr:colOff>
                <xdr:row>1</xdr:row>
                <xdr:rowOff>38100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7"/>
  <sheetViews>
    <sheetView tabSelected="1" zoomScaleNormal="100" workbookViewId="0">
      <selection activeCell="B58" sqref="B58"/>
    </sheetView>
  </sheetViews>
  <sheetFormatPr defaultColWidth="9.109375" defaultRowHeight="14.4" x14ac:dyDescent="0.3"/>
  <cols>
    <col min="1" max="2" width="64.5546875" style="5" customWidth="1"/>
    <col min="3" max="3" width="9.109375" style="5"/>
    <col min="4" max="5" width="12.5546875" style="5" customWidth="1"/>
    <col min="6" max="7" width="13.6640625" style="5" customWidth="1"/>
    <col min="8" max="16384" width="9.109375" style="5"/>
  </cols>
  <sheetData>
    <row r="1" spans="1:9" ht="36.75" customHeight="1" thickBot="1" x14ac:dyDescent="0.35">
      <c r="A1" s="63" t="s">
        <v>23</v>
      </c>
      <c r="B1" s="63"/>
      <c r="C1" s="63"/>
      <c r="D1" s="63"/>
      <c r="E1" s="63"/>
      <c r="F1" s="63"/>
      <c r="G1" s="63"/>
    </row>
    <row r="2" spans="1:9" ht="34.200000000000003" thickBot="1" x14ac:dyDescent="0.35">
      <c r="A2" s="1" t="s">
        <v>24</v>
      </c>
      <c r="B2" s="6"/>
      <c r="C2" s="2" t="s">
        <v>0</v>
      </c>
      <c r="D2" s="3" t="s">
        <v>12</v>
      </c>
      <c r="E2" s="3" t="s">
        <v>11</v>
      </c>
      <c r="F2" s="4" t="s">
        <v>10</v>
      </c>
      <c r="G2" s="4" t="s">
        <v>169</v>
      </c>
    </row>
    <row r="3" spans="1:9" x14ac:dyDescent="0.3">
      <c r="A3" s="43" t="s">
        <v>26</v>
      </c>
      <c r="B3" s="33" t="s">
        <v>27</v>
      </c>
      <c r="C3" s="34">
        <v>2</v>
      </c>
      <c r="D3" s="47"/>
      <c r="E3" s="35">
        <f>D3/1.1</f>
        <v>0</v>
      </c>
      <c r="F3" s="35">
        <f>E3*C3</f>
        <v>0</v>
      </c>
      <c r="G3" s="44">
        <f t="shared" ref="G3:G44" si="0">D3*C3</f>
        <v>0</v>
      </c>
      <c r="I3" s="36"/>
    </row>
    <row r="4" spans="1:9" x14ac:dyDescent="0.3">
      <c r="A4" s="43" t="s">
        <v>28</v>
      </c>
      <c r="B4" s="33" t="s">
        <v>29</v>
      </c>
      <c r="C4" s="34">
        <v>2</v>
      </c>
      <c r="D4" s="47"/>
      <c r="E4" s="35">
        <f t="shared" ref="E4:E44" si="1">D4/1.1</f>
        <v>0</v>
      </c>
      <c r="F4" s="35">
        <f t="shared" ref="F4:F44" si="2">E4*C4</f>
        <v>0</v>
      </c>
      <c r="G4" s="44">
        <f t="shared" si="0"/>
        <v>0</v>
      </c>
    </row>
    <row r="5" spans="1:9" x14ac:dyDescent="0.3">
      <c r="A5" s="43" t="s">
        <v>30</v>
      </c>
      <c r="B5" s="33" t="s">
        <v>31</v>
      </c>
      <c r="C5" s="34">
        <v>2</v>
      </c>
      <c r="D5" s="47"/>
      <c r="E5" s="35">
        <f t="shared" si="1"/>
        <v>0</v>
      </c>
      <c r="F5" s="35">
        <f t="shared" si="2"/>
        <v>0</v>
      </c>
      <c r="G5" s="44">
        <f t="shared" si="0"/>
        <v>0</v>
      </c>
    </row>
    <row r="6" spans="1:9" x14ac:dyDescent="0.3">
      <c r="A6" s="43" t="s">
        <v>32</v>
      </c>
      <c r="B6" s="33" t="s">
        <v>33</v>
      </c>
      <c r="C6" s="34">
        <v>2</v>
      </c>
      <c r="D6" s="47"/>
      <c r="E6" s="35">
        <f t="shared" si="1"/>
        <v>0</v>
      </c>
      <c r="F6" s="35">
        <f t="shared" si="2"/>
        <v>0</v>
      </c>
      <c r="G6" s="44">
        <f t="shared" si="0"/>
        <v>0</v>
      </c>
    </row>
    <row r="7" spans="1:9" x14ac:dyDescent="0.3">
      <c r="A7" s="43" t="s">
        <v>34</v>
      </c>
      <c r="B7" s="33" t="s">
        <v>35</v>
      </c>
      <c r="C7" s="34">
        <v>2</v>
      </c>
      <c r="D7" s="47"/>
      <c r="E7" s="35">
        <f t="shared" si="1"/>
        <v>0</v>
      </c>
      <c r="F7" s="35">
        <f t="shared" si="2"/>
        <v>0</v>
      </c>
      <c r="G7" s="44">
        <f t="shared" si="0"/>
        <v>0</v>
      </c>
    </row>
    <row r="8" spans="1:9" x14ac:dyDescent="0.3">
      <c r="A8" s="43" t="s">
        <v>36</v>
      </c>
      <c r="B8" s="33" t="s">
        <v>37</v>
      </c>
      <c r="C8" s="34">
        <v>2</v>
      </c>
      <c r="D8" s="47"/>
      <c r="E8" s="35">
        <f t="shared" si="1"/>
        <v>0</v>
      </c>
      <c r="F8" s="35">
        <f t="shared" si="2"/>
        <v>0</v>
      </c>
      <c r="G8" s="44">
        <f t="shared" si="0"/>
        <v>0</v>
      </c>
    </row>
    <row r="9" spans="1:9" x14ac:dyDescent="0.3">
      <c r="A9" s="43" t="s">
        <v>38</v>
      </c>
      <c r="B9" s="33" t="s">
        <v>39</v>
      </c>
      <c r="C9" s="34">
        <v>2</v>
      </c>
      <c r="D9" s="47"/>
      <c r="E9" s="35">
        <f t="shared" si="1"/>
        <v>0</v>
      </c>
      <c r="F9" s="35">
        <f t="shared" si="2"/>
        <v>0</v>
      </c>
      <c r="G9" s="44">
        <f t="shared" si="0"/>
        <v>0</v>
      </c>
    </row>
    <row r="10" spans="1:9" x14ac:dyDescent="0.3">
      <c r="A10" s="43" t="s">
        <v>40</v>
      </c>
      <c r="B10" s="33" t="s">
        <v>41</v>
      </c>
      <c r="C10" s="34">
        <v>2</v>
      </c>
      <c r="D10" s="47"/>
      <c r="E10" s="35">
        <f t="shared" si="1"/>
        <v>0</v>
      </c>
      <c r="F10" s="35">
        <f t="shared" si="2"/>
        <v>0</v>
      </c>
      <c r="G10" s="44">
        <f t="shared" si="0"/>
        <v>0</v>
      </c>
    </row>
    <row r="11" spans="1:9" x14ac:dyDescent="0.3">
      <c r="A11" s="43" t="s">
        <v>42</v>
      </c>
      <c r="B11" s="33" t="s">
        <v>41</v>
      </c>
      <c r="C11" s="34">
        <v>2</v>
      </c>
      <c r="D11" s="47"/>
      <c r="E11" s="35">
        <f t="shared" si="1"/>
        <v>0</v>
      </c>
      <c r="F11" s="35">
        <f t="shared" si="2"/>
        <v>0</v>
      </c>
      <c r="G11" s="44">
        <f t="shared" si="0"/>
        <v>0</v>
      </c>
    </row>
    <row r="12" spans="1:9" x14ac:dyDescent="0.3">
      <c r="A12" s="43" t="s">
        <v>43</v>
      </c>
      <c r="B12" s="33" t="s">
        <v>37</v>
      </c>
      <c r="C12" s="34">
        <v>2</v>
      </c>
      <c r="D12" s="47"/>
      <c r="E12" s="35">
        <f t="shared" si="1"/>
        <v>0</v>
      </c>
      <c r="F12" s="35">
        <f t="shared" si="2"/>
        <v>0</v>
      </c>
      <c r="G12" s="44">
        <f t="shared" si="0"/>
        <v>0</v>
      </c>
    </row>
    <row r="13" spans="1:9" x14ac:dyDescent="0.3">
      <c r="A13" s="43" t="s">
        <v>44</v>
      </c>
      <c r="B13" s="33" t="s">
        <v>45</v>
      </c>
      <c r="C13" s="34">
        <v>2</v>
      </c>
      <c r="D13" s="47"/>
      <c r="E13" s="35">
        <f t="shared" si="1"/>
        <v>0</v>
      </c>
      <c r="F13" s="35">
        <f t="shared" si="2"/>
        <v>0</v>
      </c>
      <c r="G13" s="44">
        <f t="shared" si="0"/>
        <v>0</v>
      </c>
    </row>
    <row r="14" spans="1:9" x14ac:dyDescent="0.3">
      <c r="A14" s="43" t="s">
        <v>46</v>
      </c>
      <c r="B14" s="33" t="s">
        <v>47</v>
      </c>
      <c r="C14" s="34">
        <v>2</v>
      </c>
      <c r="D14" s="47"/>
      <c r="E14" s="35">
        <f t="shared" si="1"/>
        <v>0</v>
      </c>
      <c r="F14" s="35">
        <f t="shared" si="2"/>
        <v>0</v>
      </c>
      <c r="G14" s="44">
        <f t="shared" si="0"/>
        <v>0</v>
      </c>
    </row>
    <row r="15" spans="1:9" x14ac:dyDescent="0.3">
      <c r="A15" s="43" t="s">
        <v>48</v>
      </c>
      <c r="B15" s="33" t="s">
        <v>49</v>
      </c>
      <c r="C15" s="34">
        <v>2</v>
      </c>
      <c r="D15" s="47"/>
      <c r="E15" s="35">
        <f t="shared" si="1"/>
        <v>0</v>
      </c>
      <c r="F15" s="35">
        <f t="shared" si="2"/>
        <v>0</v>
      </c>
      <c r="G15" s="44">
        <f t="shared" si="0"/>
        <v>0</v>
      </c>
    </row>
    <row r="16" spans="1:9" x14ac:dyDescent="0.3">
      <c r="A16" s="43" t="s">
        <v>50</v>
      </c>
      <c r="B16" s="33" t="s">
        <v>51</v>
      </c>
      <c r="C16" s="34">
        <v>2</v>
      </c>
      <c r="D16" s="47"/>
      <c r="E16" s="35">
        <f t="shared" si="1"/>
        <v>0</v>
      </c>
      <c r="F16" s="35">
        <f t="shared" si="2"/>
        <v>0</v>
      </c>
      <c r="G16" s="44">
        <f t="shared" si="0"/>
        <v>0</v>
      </c>
    </row>
    <row r="17" spans="1:7" x14ac:dyDescent="0.3">
      <c r="A17" s="43" t="s">
        <v>52</v>
      </c>
      <c r="B17" s="33" t="s">
        <v>53</v>
      </c>
      <c r="C17" s="34">
        <v>2</v>
      </c>
      <c r="D17" s="47"/>
      <c r="E17" s="35">
        <f t="shared" si="1"/>
        <v>0</v>
      </c>
      <c r="F17" s="35">
        <f t="shared" si="2"/>
        <v>0</v>
      </c>
      <c r="G17" s="44">
        <f t="shared" si="0"/>
        <v>0</v>
      </c>
    </row>
    <row r="18" spans="1:7" ht="27.6" x14ac:dyDescent="0.3">
      <c r="A18" s="43" t="s">
        <v>54</v>
      </c>
      <c r="B18" s="33" t="s">
        <v>55</v>
      </c>
      <c r="C18" s="34">
        <v>2</v>
      </c>
      <c r="D18" s="47"/>
      <c r="E18" s="35">
        <f t="shared" si="1"/>
        <v>0</v>
      </c>
      <c r="F18" s="35">
        <f t="shared" si="2"/>
        <v>0</v>
      </c>
      <c r="G18" s="44">
        <f t="shared" si="0"/>
        <v>0</v>
      </c>
    </row>
    <row r="19" spans="1:7" x14ac:dyDescent="0.3">
      <c r="A19" s="43" t="s">
        <v>56</v>
      </c>
      <c r="B19" s="33" t="s">
        <v>57</v>
      </c>
      <c r="C19" s="34">
        <v>2</v>
      </c>
      <c r="D19" s="47"/>
      <c r="E19" s="35">
        <f t="shared" si="1"/>
        <v>0</v>
      </c>
      <c r="F19" s="35">
        <f t="shared" si="2"/>
        <v>0</v>
      </c>
      <c r="G19" s="44">
        <f t="shared" si="0"/>
        <v>0</v>
      </c>
    </row>
    <row r="20" spans="1:7" ht="27.6" x14ac:dyDescent="0.3">
      <c r="A20" s="43" t="s">
        <v>58</v>
      </c>
      <c r="B20" s="33" t="s">
        <v>59</v>
      </c>
      <c r="C20" s="34">
        <v>2</v>
      </c>
      <c r="D20" s="47"/>
      <c r="E20" s="35">
        <f t="shared" si="1"/>
        <v>0</v>
      </c>
      <c r="F20" s="35">
        <f t="shared" si="2"/>
        <v>0</v>
      </c>
      <c r="G20" s="44">
        <f t="shared" si="0"/>
        <v>0</v>
      </c>
    </row>
    <row r="21" spans="1:7" x14ac:dyDescent="0.3">
      <c r="A21" s="43" t="s">
        <v>60</v>
      </c>
      <c r="B21" s="33" t="s">
        <v>61</v>
      </c>
      <c r="C21" s="34">
        <v>2</v>
      </c>
      <c r="D21" s="47"/>
      <c r="E21" s="35">
        <f t="shared" si="1"/>
        <v>0</v>
      </c>
      <c r="F21" s="35">
        <f t="shared" si="2"/>
        <v>0</v>
      </c>
      <c r="G21" s="44">
        <f t="shared" si="0"/>
        <v>0</v>
      </c>
    </row>
    <row r="22" spans="1:7" ht="27.6" x14ac:dyDescent="0.3">
      <c r="A22" s="43" t="s">
        <v>62</v>
      </c>
      <c r="B22" s="33" t="s">
        <v>63</v>
      </c>
      <c r="C22" s="34">
        <v>2</v>
      </c>
      <c r="D22" s="47"/>
      <c r="E22" s="35">
        <f t="shared" si="1"/>
        <v>0</v>
      </c>
      <c r="F22" s="35">
        <f t="shared" si="2"/>
        <v>0</v>
      </c>
      <c r="G22" s="44">
        <f t="shared" si="0"/>
        <v>0</v>
      </c>
    </row>
    <row r="23" spans="1:7" x14ac:dyDescent="0.3">
      <c r="A23" s="43" t="s">
        <v>64</v>
      </c>
      <c r="B23" s="33" t="s">
        <v>65</v>
      </c>
      <c r="C23" s="34">
        <v>2</v>
      </c>
      <c r="D23" s="47"/>
      <c r="E23" s="35">
        <f t="shared" si="1"/>
        <v>0</v>
      </c>
      <c r="F23" s="35">
        <f t="shared" si="2"/>
        <v>0</v>
      </c>
      <c r="G23" s="44">
        <f t="shared" si="0"/>
        <v>0</v>
      </c>
    </row>
    <row r="24" spans="1:7" x14ac:dyDescent="0.3">
      <c r="A24" s="43" t="s">
        <v>66</v>
      </c>
      <c r="B24" s="33" t="s">
        <v>67</v>
      </c>
      <c r="C24" s="34">
        <v>2</v>
      </c>
      <c r="D24" s="47"/>
      <c r="E24" s="35">
        <f t="shared" si="1"/>
        <v>0</v>
      </c>
      <c r="F24" s="35">
        <f t="shared" si="2"/>
        <v>0</v>
      </c>
      <c r="G24" s="44">
        <f t="shared" si="0"/>
        <v>0</v>
      </c>
    </row>
    <row r="25" spans="1:7" ht="27.6" x14ac:dyDescent="0.3">
      <c r="A25" s="43" t="s">
        <v>68</v>
      </c>
      <c r="B25" s="33" t="s">
        <v>69</v>
      </c>
      <c r="C25" s="34">
        <v>2</v>
      </c>
      <c r="D25" s="47"/>
      <c r="E25" s="35">
        <f t="shared" si="1"/>
        <v>0</v>
      </c>
      <c r="F25" s="35">
        <f t="shared" si="2"/>
        <v>0</v>
      </c>
      <c r="G25" s="44">
        <f t="shared" si="0"/>
        <v>0</v>
      </c>
    </row>
    <row r="26" spans="1:7" x14ac:dyDescent="0.3">
      <c r="A26" s="43" t="s">
        <v>70</v>
      </c>
      <c r="B26" s="33" t="s">
        <v>71</v>
      </c>
      <c r="C26" s="34">
        <v>2</v>
      </c>
      <c r="D26" s="47"/>
      <c r="E26" s="35">
        <f t="shared" si="1"/>
        <v>0</v>
      </c>
      <c r="F26" s="35">
        <f t="shared" si="2"/>
        <v>0</v>
      </c>
      <c r="G26" s="44">
        <f t="shared" si="0"/>
        <v>0</v>
      </c>
    </row>
    <row r="27" spans="1:7" x14ac:dyDescent="0.3">
      <c r="A27" s="43" t="s">
        <v>72</v>
      </c>
      <c r="B27" s="33" t="s">
        <v>73</v>
      </c>
      <c r="C27" s="34">
        <v>2</v>
      </c>
      <c r="D27" s="47"/>
      <c r="E27" s="35">
        <f t="shared" si="1"/>
        <v>0</v>
      </c>
      <c r="F27" s="35">
        <f t="shared" si="2"/>
        <v>0</v>
      </c>
      <c r="G27" s="44">
        <f t="shared" si="0"/>
        <v>0</v>
      </c>
    </row>
    <row r="28" spans="1:7" ht="27.6" x14ac:dyDescent="0.3">
      <c r="A28" s="43" t="s">
        <v>74</v>
      </c>
      <c r="B28" s="33" t="s">
        <v>75</v>
      </c>
      <c r="C28" s="34">
        <v>2</v>
      </c>
      <c r="D28" s="47"/>
      <c r="E28" s="35">
        <f t="shared" si="1"/>
        <v>0</v>
      </c>
      <c r="F28" s="35">
        <f t="shared" si="2"/>
        <v>0</v>
      </c>
      <c r="G28" s="44">
        <f t="shared" si="0"/>
        <v>0</v>
      </c>
    </row>
    <row r="29" spans="1:7" x14ac:dyDescent="0.3">
      <c r="A29" s="43" t="s">
        <v>76</v>
      </c>
      <c r="B29" s="33" t="s">
        <v>77</v>
      </c>
      <c r="C29" s="34">
        <v>2</v>
      </c>
      <c r="D29" s="47"/>
      <c r="E29" s="35">
        <f t="shared" si="1"/>
        <v>0</v>
      </c>
      <c r="F29" s="35">
        <f t="shared" si="2"/>
        <v>0</v>
      </c>
      <c r="G29" s="44">
        <f t="shared" si="0"/>
        <v>0</v>
      </c>
    </row>
    <row r="30" spans="1:7" x14ac:dyDescent="0.3">
      <c r="A30" s="43" t="s">
        <v>78</v>
      </c>
      <c r="B30" s="33" t="s">
        <v>79</v>
      </c>
      <c r="C30" s="34">
        <v>2</v>
      </c>
      <c r="D30" s="47"/>
      <c r="E30" s="35">
        <f t="shared" si="1"/>
        <v>0</v>
      </c>
      <c r="F30" s="35">
        <f t="shared" si="2"/>
        <v>0</v>
      </c>
      <c r="G30" s="44">
        <f t="shared" si="0"/>
        <v>0</v>
      </c>
    </row>
    <row r="31" spans="1:7" x14ac:dyDescent="0.3">
      <c r="A31" s="43" t="s">
        <v>80</v>
      </c>
      <c r="B31" s="33" t="s">
        <v>81</v>
      </c>
      <c r="C31" s="34">
        <v>2</v>
      </c>
      <c r="D31" s="47"/>
      <c r="E31" s="35">
        <f t="shared" si="1"/>
        <v>0</v>
      </c>
      <c r="F31" s="35">
        <f t="shared" si="2"/>
        <v>0</v>
      </c>
      <c r="G31" s="44">
        <f t="shared" si="0"/>
        <v>0</v>
      </c>
    </row>
    <row r="32" spans="1:7" x14ac:dyDescent="0.3">
      <c r="A32" s="43" t="s">
        <v>82</v>
      </c>
      <c r="B32" s="33" t="s">
        <v>83</v>
      </c>
      <c r="C32" s="34">
        <v>1</v>
      </c>
      <c r="D32" s="47"/>
      <c r="E32" s="35">
        <f t="shared" si="1"/>
        <v>0</v>
      </c>
      <c r="F32" s="35">
        <f t="shared" si="2"/>
        <v>0</v>
      </c>
      <c r="G32" s="44">
        <f t="shared" si="0"/>
        <v>0</v>
      </c>
    </row>
    <row r="33" spans="1:7" x14ac:dyDescent="0.3">
      <c r="A33" s="43" t="s">
        <v>84</v>
      </c>
      <c r="B33" s="33" t="s">
        <v>85</v>
      </c>
      <c r="C33" s="34">
        <v>1</v>
      </c>
      <c r="D33" s="47"/>
      <c r="E33" s="35">
        <f>D33/1.2</f>
        <v>0</v>
      </c>
      <c r="F33" s="35">
        <f t="shared" si="2"/>
        <v>0</v>
      </c>
      <c r="G33" s="44">
        <f t="shared" si="0"/>
        <v>0</v>
      </c>
    </row>
    <row r="34" spans="1:7" x14ac:dyDescent="0.3">
      <c r="A34" s="43" t="s">
        <v>86</v>
      </c>
      <c r="B34" s="33" t="s">
        <v>87</v>
      </c>
      <c r="C34" s="34">
        <v>1</v>
      </c>
      <c r="D34" s="47"/>
      <c r="E34" s="35">
        <f t="shared" si="1"/>
        <v>0</v>
      </c>
      <c r="F34" s="35">
        <f t="shared" si="2"/>
        <v>0</v>
      </c>
      <c r="G34" s="44">
        <f t="shared" si="0"/>
        <v>0</v>
      </c>
    </row>
    <row r="35" spans="1:7" x14ac:dyDescent="0.3">
      <c r="A35" s="43" t="s">
        <v>88</v>
      </c>
      <c r="B35" s="33" t="s">
        <v>89</v>
      </c>
      <c r="C35" s="34">
        <v>1</v>
      </c>
      <c r="D35" s="47"/>
      <c r="E35" s="35">
        <f t="shared" si="1"/>
        <v>0</v>
      </c>
      <c r="F35" s="35">
        <f t="shared" si="2"/>
        <v>0</v>
      </c>
      <c r="G35" s="44">
        <f t="shared" si="0"/>
        <v>0</v>
      </c>
    </row>
    <row r="36" spans="1:7" x14ac:dyDescent="0.3">
      <c r="A36" s="43" t="s">
        <v>90</v>
      </c>
      <c r="B36" s="33" t="s">
        <v>91</v>
      </c>
      <c r="C36" s="34">
        <v>1</v>
      </c>
      <c r="D36" s="47"/>
      <c r="E36" s="35">
        <f t="shared" si="1"/>
        <v>0</v>
      </c>
      <c r="F36" s="35">
        <f t="shared" si="2"/>
        <v>0</v>
      </c>
      <c r="G36" s="44">
        <f t="shared" si="0"/>
        <v>0</v>
      </c>
    </row>
    <row r="37" spans="1:7" x14ac:dyDescent="0.3">
      <c r="A37" s="43" t="s">
        <v>92</v>
      </c>
      <c r="B37" s="33" t="s">
        <v>93</v>
      </c>
      <c r="C37" s="34">
        <v>1</v>
      </c>
      <c r="D37" s="47"/>
      <c r="E37" s="35">
        <f t="shared" si="1"/>
        <v>0</v>
      </c>
      <c r="F37" s="35">
        <f t="shared" si="2"/>
        <v>0</v>
      </c>
      <c r="G37" s="44">
        <f t="shared" si="0"/>
        <v>0</v>
      </c>
    </row>
    <row r="38" spans="1:7" x14ac:dyDescent="0.3">
      <c r="A38" s="43" t="s">
        <v>94</v>
      </c>
      <c r="B38" s="33" t="s">
        <v>95</v>
      </c>
      <c r="C38" s="34">
        <v>1</v>
      </c>
      <c r="D38" s="47"/>
      <c r="E38" s="35">
        <f t="shared" si="1"/>
        <v>0</v>
      </c>
      <c r="F38" s="35">
        <f t="shared" si="2"/>
        <v>0</v>
      </c>
      <c r="G38" s="44">
        <f t="shared" si="0"/>
        <v>0</v>
      </c>
    </row>
    <row r="39" spans="1:7" x14ac:dyDescent="0.3">
      <c r="A39" s="43" t="s">
        <v>96</v>
      </c>
      <c r="B39" s="33" t="s">
        <v>97</v>
      </c>
      <c r="C39" s="34">
        <v>1</v>
      </c>
      <c r="D39" s="47"/>
      <c r="E39" s="35">
        <f t="shared" si="1"/>
        <v>0</v>
      </c>
      <c r="F39" s="35">
        <f t="shared" si="2"/>
        <v>0</v>
      </c>
      <c r="G39" s="44">
        <f t="shared" si="0"/>
        <v>0</v>
      </c>
    </row>
    <row r="40" spans="1:7" x14ac:dyDescent="0.3">
      <c r="A40" s="43" t="s">
        <v>98</v>
      </c>
      <c r="B40" s="33" t="s">
        <v>99</v>
      </c>
      <c r="C40" s="34">
        <v>1</v>
      </c>
      <c r="D40" s="47"/>
      <c r="E40" s="35">
        <f t="shared" si="1"/>
        <v>0</v>
      </c>
      <c r="F40" s="35">
        <f t="shared" si="2"/>
        <v>0</v>
      </c>
      <c r="G40" s="44">
        <f t="shared" si="0"/>
        <v>0</v>
      </c>
    </row>
    <row r="41" spans="1:7" x14ac:dyDescent="0.3">
      <c r="A41" s="43" t="s">
        <v>100</v>
      </c>
      <c r="B41" s="33" t="s">
        <v>101</v>
      </c>
      <c r="C41" s="34">
        <v>1</v>
      </c>
      <c r="D41" s="47"/>
      <c r="E41" s="35">
        <f t="shared" si="1"/>
        <v>0</v>
      </c>
      <c r="F41" s="35">
        <f t="shared" si="2"/>
        <v>0</v>
      </c>
      <c r="G41" s="44">
        <f t="shared" si="0"/>
        <v>0</v>
      </c>
    </row>
    <row r="42" spans="1:7" x14ac:dyDescent="0.3">
      <c r="A42" s="43" t="s">
        <v>102</v>
      </c>
      <c r="B42" s="33" t="s">
        <v>103</v>
      </c>
      <c r="C42" s="34">
        <v>1</v>
      </c>
      <c r="D42" s="47"/>
      <c r="E42" s="35">
        <f t="shared" si="1"/>
        <v>0</v>
      </c>
      <c r="F42" s="35">
        <f t="shared" si="2"/>
        <v>0</v>
      </c>
      <c r="G42" s="44">
        <f t="shared" si="0"/>
        <v>0</v>
      </c>
    </row>
    <row r="43" spans="1:7" ht="27.6" x14ac:dyDescent="0.3">
      <c r="A43" s="43" t="s">
        <v>104</v>
      </c>
      <c r="B43" s="33" t="s">
        <v>105</v>
      </c>
      <c r="C43" s="34">
        <v>1</v>
      </c>
      <c r="D43" s="47"/>
      <c r="E43" s="35">
        <f t="shared" si="1"/>
        <v>0</v>
      </c>
      <c r="F43" s="35">
        <f t="shared" si="2"/>
        <v>0</v>
      </c>
      <c r="G43" s="44">
        <f t="shared" si="0"/>
        <v>0</v>
      </c>
    </row>
    <row r="44" spans="1:7" ht="15" thickBot="1" x14ac:dyDescent="0.35">
      <c r="A44" s="43" t="s">
        <v>106</v>
      </c>
      <c r="B44" s="33" t="s">
        <v>107</v>
      </c>
      <c r="C44" s="34">
        <v>1</v>
      </c>
      <c r="D44" s="47"/>
      <c r="E44" s="35">
        <f t="shared" si="1"/>
        <v>0</v>
      </c>
      <c r="F44" s="35">
        <f t="shared" si="2"/>
        <v>0</v>
      </c>
      <c r="G44" s="44">
        <f t="shared" si="0"/>
        <v>0</v>
      </c>
    </row>
    <row r="45" spans="1:7" ht="17.399999999999999" thickBot="1" x14ac:dyDescent="0.35">
      <c r="A45" s="59" t="s">
        <v>108</v>
      </c>
      <c r="B45" s="60"/>
      <c r="C45" s="60"/>
      <c r="D45" s="61"/>
      <c r="E45" s="41"/>
      <c r="F45" s="37">
        <f>SUM(F3:F44)</f>
        <v>0</v>
      </c>
      <c r="G45" s="37">
        <f>SUM(G3:G44)</f>
        <v>0</v>
      </c>
    </row>
    <row r="46" spans="1:7" ht="16.8" x14ac:dyDescent="0.3">
      <c r="A46" s="45" t="s">
        <v>109</v>
      </c>
      <c r="B46" s="38"/>
      <c r="C46" s="38" t="s">
        <v>110</v>
      </c>
      <c r="D46" s="38" t="s">
        <v>111</v>
      </c>
      <c r="E46" s="38"/>
      <c r="F46" s="38"/>
      <c r="G46" s="46" t="s">
        <v>25</v>
      </c>
    </row>
    <row r="47" spans="1:7" x14ac:dyDescent="0.3">
      <c r="A47" s="43" t="s">
        <v>112</v>
      </c>
      <c r="B47" s="33" t="s">
        <v>113</v>
      </c>
      <c r="C47" s="34">
        <v>2</v>
      </c>
      <c r="D47" s="47"/>
      <c r="E47" s="35">
        <f t="shared" ref="E47:E50" si="3">D47/1.1</f>
        <v>0</v>
      </c>
      <c r="F47" s="35">
        <f t="shared" ref="F47:F50" si="4">E47*C47</f>
        <v>0</v>
      </c>
      <c r="G47" s="44">
        <f t="shared" ref="G47:G50" si="5">D47*C47</f>
        <v>0</v>
      </c>
    </row>
    <row r="48" spans="1:7" x14ac:dyDescent="0.3">
      <c r="A48" s="43" t="s">
        <v>200</v>
      </c>
      <c r="B48" s="33" t="s">
        <v>201</v>
      </c>
      <c r="C48" s="34">
        <v>15</v>
      </c>
      <c r="D48" s="47"/>
      <c r="E48" s="35">
        <f>D48/1.2</f>
        <v>0</v>
      </c>
      <c r="F48" s="35">
        <f t="shared" si="4"/>
        <v>0</v>
      </c>
      <c r="G48" s="44">
        <f t="shared" si="5"/>
        <v>0</v>
      </c>
    </row>
    <row r="49" spans="1:7" x14ac:dyDescent="0.3">
      <c r="A49" s="43" t="s">
        <v>114</v>
      </c>
      <c r="B49" s="33" t="s">
        <v>115</v>
      </c>
      <c r="C49" s="34">
        <v>2</v>
      </c>
      <c r="D49" s="47"/>
      <c r="E49" s="35">
        <f t="shared" si="3"/>
        <v>0</v>
      </c>
      <c r="F49" s="35">
        <f t="shared" si="4"/>
        <v>0</v>
      </c>
      <c r="G49" s="44">
        <f t="shared" si="5"/>
        <v>0</v>
      </c>
    </row>
    <row r="50" spans="1:7" x14ac:dyDescent="0.3">
      <c r="A50" s="43" t="s">
        <v>116</v>
      </c>
      <c r="B50" s="33" t="s">
        <v>117</v>
      </c>
      <c r="C50" s="34">
        <v>2</v>
      </c>
      <c r="D50" s="47"/>
      <c r="E50" s="35">
        <f t="shared" si="3"/>
        <v>0</v>
      </c>
      <c r="F50" s="35">
        <f t="shared" si="4"/>
        <v>0</v>
      </c>
      <c r="G50" s="44">
        <f t="shared" si="5"/>
        <v>0</v>
      </c>
    </row>
    <row r="51" spans="1:7" x14ac:dyDescent="0.3">
      <c r="A51" s="43" t="s">
        <v>116</v>
      </c>
      <c r="B51" s="33" t="s">
        <v>117</v>
      </c>
      <c r="C51" s="34">
        <v>2</v>
      </c>
      <c r="D51" s="47"/>
      <c r="E51" s="35">
        <f>D51/1.1</f>
        <v>0</v>
      </c>
      <c r="F51" s="35">
        <f>E51*C51</f>
        <v>0</v>
      </c>
      <c r="G51" s="44">
        <f t="shared" ref="G51:G58" si="6">D51*C51</f>
        <v>0</v>
      </c>
    </row>
    <row r="52" spans="1:7" ht="28.2" x14ac:dyDescent="0.3">
      <c r="A52" s="33" t="s">
        <v>185</v>
      </c>
      <c r="B52" s="68" t="s">
        <v>186</v>
      </c>
      <c r="C52" s="33">
        <v>1</v>
      </c>
      <c r="D52" s="69"/>
      <c r="E52" s="35">
        <f t="shared" ref="E52:G59" si="7">D52/1.1</f>
        <v>0</v>
      </c>
      <c r="F52" s="35">
        <f t="shared" si="7"/>
        <v>0</v>
      </c>
      <c r="G52" s="35">
        <f t="shared" si="6"/>
        <v>0</v>
      </c>
    </row>
    <row r="53" spans="1:7" ht="28.2" x14ac:dyDescent="0.3">
      <c r="A53" s="33" t="s">
        <v>187</v>
      </c>
      <c r="B53" s="68" t="s">
        <v>186</v>
      </c>
      <c r="C53" s="33">
        <v>1</v>
      </c>
      <c r="D53" s="69"/>
      <c r="E53" s="35">
        <f t="shared" si="7"/>
        <v>0</v>
      </c>
      <c r="F53" s="35">
        <f t="shared" si="7"/>
        <v>0</v>
      </c>
      <c r="G53" s="35">
        <f t="shared" si="6"/>
        <v>0</v>
      </c>
    </row>
    <row r="54" spans="1:7" ht="18" customHeight="1" x14ac:dyDescent="0.3">
      <c r="A54" s="33" t="s">
        <v>188</v>
      </c>
      <c r="B54" s="68" t="s">
        <v>189</v>
      </c>
      <c r="C54" s="33">
        <v>1</v>
      </c>
      <c r="D54" s="69"/>
      <c r="E54" s="35">
        <f t="shared" si="7"/>
        <v>0</v>
      </c>
      <c r="F54" s="35">
        <f t="shared" si="7"/>
        <v>0</v>
      </c>
      <c r="G54" s="35">
        <f t="shared" si="6"/>
        <v>0</v>
      </c>
    </row>
    <row r="55" spans="1:7" ht="28.2" x14ac:dyDescent="0.3">
      <c r="A55" s="33" t="s">
        <v>190</v>
      </c>
      <c r="B55" s="68" t="s">
        <v>191</v>
      </c>
      <c r="C55" s="33">
        <v>1</v>
      </c>
      <c r="D55" s="69"/>
      <c r="E55" s="35">
        <f t="shared" si="7"/>
        <v>0</v>
      </c>
      <c r="F55" s="35">
        <f t="shared" si="7"/>
        <v>0</v>
      </c>
      <c r="G55" s="35">
        <f t="shared" si="6"/>
        <v>0</v>
      </c>
    </row>
    <row r="56" spans="1:7" x14ac:dyDescent="0.3">
      <c r="A56" s="33" t="s">
        <v>192</v>
      </c>
      <c r="B56" s="68" t="s">
        <v>193</v>
      </c>
      <c r="C56" s="33">
        <v>1</v>
      </c>
      <c r="D56" s="69"/>
      <c r="E56" s="35">
        <f t="shared" si="7"/>
        <v>0</v>
      </c>
      <c r="F56" s="35">
        <f t="shared" si="7"/>
        <v>0</v>
      </c>
      <c r="G56" s="35">
        <f t="shared" si="6"/>
        <v>0</v>
      </c>
    </row>
    <row r="57" spans="1:7" x14ac:dyDescent="0.3">
      <c r="A57" s="33" t="s">
        <v>194</v>
      </c>
      <c r="B57" s="68" t="s">
        <v>195</v>
      </c>
      <c r="C57" s="33">
        <v>1</v>
      </c>
      <c r="D57" s="69"/>
      <c r="E57" s="35">
        <f t="shared" si="7"/>
        <v>0</v>
      </c>
      <c r="F57" s="35">
        <f t="shared" si="7"/>
        <v>0</v>
      </c>
      <c r="G57" s="35">
        <f t="shared" si="6"/>
        <v>0</v>
      </c>
    </row>
    <row r="58" spans="1:7" x14ac:dyDescent="0.3">
      <c r="A58" s="33" t="s">
        <v>196</v>
      </c>
      <c r="B58" s="68" t="s">
        <v>197</v>
      </c>
      <c r="C58" s="33">
        <v>1</v>
      </c>
      <c r="D58" s="69"/>
      <c r="E58" s="35">
        <f t="shared" si="7"/>
        <v>0</v>
      </c>
      <c r="F58" s="35">
        <f t="shared" si="7"/>
        <v>0</v>
      </c>
      <c r="G58" s="35">
        <f t="shared" si="6"/>
        <v>0</v>
      </c>
    </row>
    <row r="59" spans="1:7" x14ac:dyDescent="0.3">
      <c r="A59" s="33" t="s">
        <v>198</v>
      </c>
      <c r="B59" s="68" t="s">
        <v>199</v>
      </c>
      <c r="C59" s="33">
        <v>1</v>
      </c>
      <c r="D59" s="69"/>
      <c r="E59" s="35">
        <f t="shared" si="7"/>
        <v>0</v>
      </c>
      <c r="F59" s="35">
        <f t="shared" si="7"/>
        <v>0</v>
      </c>
      <c r="G59" s="35">
        <f t="shared" si="7"/>
        <v>0</v>
      </c>
    </row>
    <row r="60" spans="1:7" ht="17.399999999999999" thickBot="1" x14ac:dyDescent="0.35">
      <c r="A60" s="62" t="s">
        <v>118</v>
      </c>
      <c r="B60" s="64"/>
      <c r="C60" s="64"/>
      <c r="D60" s="65"/>
      <c r="E60" s="48"/>
      <c r="F60" s="49">
        <f>SUM(F47:F57)</f>
        <v>0</v>
      </c>
      <c r="G60" s="49">
        <f>SUM(G47:G58)</f>
        <v>0</v>
      </c>
    </row>
    <row r="61" spans="1:7" ht="16.8" x14ac:dyDescent="0.3">
      <c r="A61" s="66" t="s">
        <v>119</v>
      </c>
      <c r="B61" s="67"/>
      <c r="C61" s="67" t="s">
        <v>110</v>
      </c>
      <c r="D61" s="67" t="s">
        <v>111</v>
      </c>
      <c r="E61" s="38"/>
      <c r="F61" s="38"/>
      <c r="G61" s="46" t="s">
        <v>25</v>
      </c>
    </row>
    <row r="62" spans="1:7" ht="27.6" x14ac:dyDescent="0.3">
      <c r="A62" s="43" t="s">
        <v>120</v>
      </c>
      <c r="B62" s="33" t="s">
        <v>121</v>
      </c>
      <c r="C62" s="33">
        <v>20</v>
      </c>
      <c r="D62" s="69"/>
      <c r="E62" s="35">
        <f t="shared" ref="E62:E75" si="8">D62/1.1</f>
        <v>0</v>
      </c>
      <c r="F62" s="35">
        <f t="shared" ref="F62:F75" si="9">E62*C62</f>
        <v>0</v>
      </c>
      <c r="G62" s="44">
        <f t="shared" ref="G62:G75" si="10">D62*C62</f>
        <v>0</v>
      </c>
    </row>
    <row r="63" spans="1:7" x14ac:dyDescent="0.3">
      <c r="A63" s="70" t="s">
        <v>174</v>
      </c>
      <c r="B63" s="70" t="s">
        <v>175</v>
      </c>
      <c r="C63" s="33">
        <v>2</v>
      </c>
      <c r="D63" s="69"/>
      <c r="E63" s="35">
        <f t="shared" ref="E63:E68" si="11">D63/1.1</f>
        <v>0</v>
      </c>
      <c r="F63" s="35">
        <f t="shared" ref="F63:F68" si="12">E63*C63</f>
        <v>0</v>
      </c>
      <c r="G63" s="44">
        <f t="shared" ref="G63:G68" si="13">D63*C63</f>
        <v>0</v>
      </c>
    </row>
    <row r="64" spans="1:7" ht="28.2" x14ac:dyDescent="0.3">
      <c r="A64" s="70" t="s">
        <v>176</v>
      </c>
      <c r="B64" s="70" t="s">
        <v>177</v>
      </c>
      <c r="C64" s="33">
        <v>2</v>
      </c>
      <c r="D64" s="69"/>
      <c r="E64" s="35">
        <f t="shared" si="11"/>
        <v>0</v>
      </c>
      <c r="F64" s="35">
        <f t="shared" si="12"/>
        <v>0</v>
      </c>
      <c r="G64" s="44">
        <f t="shared" si="13"/>
        <v>0</v>
      </c>
    </row>
    <row r="65" spans="1:7" x14ac:dyDescent="0.3">
      <c r="A65" s="70" t="s">
        <v>178</v>
      </c>
      <c r="B65" s="70" t="s">
        <v>179</v>
      </c>
      <c r="C65" s="33">
        <v>2</v>
      </c>
      <c r="D65" s="69"/>
      <c r="E65" s="35">
        <f t="shared" si="11"/>
        <v>0</v>
      </c>
      <c r="F65" s="35">
        <f t="shared" si="12"/>
        <v>0</v>
      </c>
      <c r="G65" s="44">
        <f t="shared" si="13"/>
        <v>0</v>
      </c>
    </row>
    <row r="66" spans="1:7" x14ac:dyDescent="0.3">
      <c r="A66" s="71" t="s">
        <v>180</v>
      </c>
      <c r="B66" s="72" t="s">
        <v>181</v>
      </c>
      <c r="C66" s="33">
        <v>2</v>
      </c>
      <c r="D66" s="69"/>
      <c r="E66" s="35">
        <f t="shared" si="11"/>
        <v>0</v>
      </c>
      <c r="F66" s="35">
        <f t="shared" si="12"/>
        <v>0</v>
      </c>
      <c r="G66" s="44">
        <f t="shared" si="13"/>
        <v>0</v>
      </c>
    </row>
    <row r="67" spans="1:7" x14ac:dyDescent="0.3">
      <c r="A67" s="73" t="s">
        <v>182</v>
      </c>
      <c r="B67" s="68" t="s">
        <v>181</v>
      </c>
      <c r="C67" s="33">
        <v>1</v>
      </c>
      <c r="D67" s="69"/>
      <c r="E67" s="35">
        <f t="shared" si="11"/>
        <v>0</v>
      </c>
      <c r="F67" s="35">
        <f t="shared" si="12"/>
        <v>0</v>
      </c>
      <c r="G67" s="44">
        <f t="shared" si="13"/>
        <v>0</v>
      </c>
    </row>
    <row r="68" spans="1:7" ht="42" x14ac:dyDescent="0.3">
      <c r="A68" s="74" t="s">
        <v>184</v>
      </c>
      <c r="B68" s="75" t="s">
        <v>183</v>
      </c>
      <c r="C68" s="33">
        <v>2</v>
      </c>
      <c r="D68" s="69"/>
      <c r="E68" s="35">
        <f t="shared" si="11"/>
        <v>0</v>
      </c>
      <c r="F68" s="35">
        <f t="shared" si="12"/>
        <v>0</v>
      </c>
      <c r="G68" s="44">
        <f t="shared" si="13"/>
        <v>0</v>
      </c>
    </row>
    <row r="69" spans="1:7" ht="41.4" x14ac:dyDescent="0.3">
      <c r="A69" s="43" t="s">
        <v>122</v>
      </c>
      <c r="B69" s="33" t="s">
        <v>123</v>
      </c>
      <c r="C69" s="34">
        <v>2</v>
      </c>
      <c r="D69" s="47"/>
      <c r="E69" s="35">
        <f t="shared" si="8"/>
        <v>0</v>
      </c>
      <c r="F69" s="35">
        <f t="shared" si="9"/>
        <v>0</v>
      </c>
      <c r="G69" s="44">
        <f t="shared" si="10"/>
        <v>0</v>
      </c>
    </row>
    <row r="70" spans="1:7" x14ac:dyDescent="0.3">
      <c r="A70" s="43" t="s">
        <v>124</v>
      </c>
      <c r="B70" s="33" t="s">
        <v>125</v>
      </c>
      <c r="C70" s="34">
        <v>2</v>
      </c>
      <c r="D70" s="47"/>
      <c r="E70" s="35">
        <f t="shared" si="8"/>
        <v>0</v>
      </c>
      <c r="F70" s="35">
        <f t="shared" si="9"/>
        <v>0</v>
      </c>
      <c r="G70" s="44">
        <f t="shared" si="10"/>
        <v>0</v>
      </c>
    </row>
    <row r="71" spans="1:7" x14ac:dyDescent="0.3">
      <c r="A71" s="43" t="s">
        <v>126</v>
      </c>
      <c r="B71" s="33" t="s">
        <v>125</v>
      </c>
      <c r="C71" s="34">
        <v>2</v>
      </c>
      <c r="D71" s="47"/>
      <c r="E71" s="35">
        <f t="shared" si="8"/>
        <v>0</v>
      </c>
      <c r="F71" s="35">
        <f t="shared" si="9"/>
        <v>0</v>
      </c>
      <c r="G71" s="44">
        <f t="shared" si="10"/>
        <v>0</v>
      </c>
    </row>
    <row r="72" spans="1:7" x14ac:dyDescent="0.3">
      <c r="A72" s="43" t="s">
        <v>127</v>
      </c>
      <c r="B72" s="33" t="s">
        <v>128</v>
      </c>
      <c r="C72" s="34">
        <v>2</v>
      </c>
      <c r="D72" s="47"/>
      <c r="E72" s="35">
        <f t="shared" si="8"/>
        <v>0</v>
      </c>
      <c r="F72" s="35">
        <f t="shared" si="9"/>
        <v>0</v>
      </c>
      <c r="G72" s="44">
        <f t="shared" si="10"/>
        <v>0</v>
      </c>
    </row>
    <row r="73" spans="1:7" ht="27.6" x14ac:dyDescent="0.3">
      <c r="A73" s="43" t="s">
        <v>129</v>
      </c>
      <c r="B73" s="33" t="s">
        <v>130</v>
      </c>
      <c r="C73" s="34">
        <v>2</v>
      </c>
      <c r="D73" s="47"/>
      <c r="E73" s="35">
        <f t="shared" si="8"/>
        <v>0</v>
      </c>
      <c r="F73" s="35">
        <f t="shared" si="9"/>
        <v>0</v>
      </c>
      <c r="G73" s="44">
        <f t="shared" si="10"/>
        <v>0</v>
      </c>
    </row>
    <row r="74" spans="1:7" ht="27.6" x14ac:dyDescent="0.3">
      <c r="A74" s="43" t="s">
        <v>131</v>
      </c>
      <c r="B74" s="33" t="s">
        <v>132</v>
      </c>
      <c r="C74" s="34">
        <v>2</v>
      </c>
      <c r="D74" s="47"/>
      <c r="E74" s="35">
        <f t="shared" si="8"/>
        <v>0</v>
      </c>
      <c r="F74" s="35">
        <f t="shared" si="9"/>
        <v>0</v>
      </c>
      <c r="G74" s="44">
        <f t="shared" si="10"/>
        <v>0</v>
      </c>
    </row>
    <row r="75" spans="1:7" ht="28.2" thickBot="1" x14ac:dyDescent="0.35">
      <c r="A75" s="43" t="s">
        <v>133</v>
      </c>
      <c r="B75" s="33" t="s">
        <v>134</v>
      </c>
      <c r="C75" s="34">
        <v>2</v>
      </c>
      <c r="D75" s="47"/>
      <c r="E75" s="35">
        <f t="shared" si="8"/>
        <v>0</v>
      </c>
      <c r="F75" s="35">
        <f t="shared" si="9"/>
        <v>0</v>
      </c>
      <c r="G75" s="44">
        <f t="shared" si="10"/>
        <v>0</v>
      </c>
    </row>
    <row r="76" spans="1:7" ht="17.399999999999999" thickBot="1" x14ac:dyDescent="0.35">
      <c r="A76" s="59" t="s">
        <v>135</v>
      </c>
      <c r="B76" s="60"/>
      <c r="C76" s="60"/>
      <c r="D76" s="61"/>
      <c r="E76" s="41"/>
      <c r="F76" s="37">
        <f>SUM(F62:F75)</f>
        <v>0</v>
      </c>
      <c r="G76" s="37">
        <f>SUM(G62:G75)</f>
        <v>0</v>
      </c>
    </row>
    <row r="77" spans="1:7" ht="16.8" x14ac:dyDescent="0.3">
      <c r="A77" s="45" t="s">
        <v>19</v>
      </c>
      <c r="B77" s="38"/>
      <c r="C77" s="38" t="s">
        <v>110</v>
      </c>
      <c r="D77" s="38" t="s">
        <v>111</v>
      </c>
      <c r="E77" s="38"/>
      <c r="F77" s="38"/>
      <c r="G77" s="46" t="s">
        <v>25</v>
      </c>
    </row>
    <row r="78" spans="1:7" x14ac:dyDescent="0.3">
      <c r="A78" s="43" t="s">
        <v>136</v>
      </c>
      <c r="B78" s="33" t="s">
        <v>137</v>
      </c>
      <c r="C78" s="34">
        <v>1</v>
      </c>
      <c r="D78" s="47"/>
      <c r="E78" s="35">
        <f t="shared" ref="E78:E95" si="14">D78/1.1</f>
        <v>0</v>
      </c>
      <c r="F78" s="35">
        <f t="shared" ref="F78:F95" si="15">E78*C78</f>
        <v>0</v>
      </c>
      <c r="G78" s="44">
        <f t="shared" ref="G78:G94" si="16">D78*C78</f>
        <v>0</v>
      </c>
    </row>
    <row r="79" spans="1:7" x14ac:dyDescent="0.3">
      <c r="A79" s="43" t="s">
        <v>138</v>
      </c>
      <c r="B79" s="33" t="s">
        <v>139</v>
      </c>
      <c r="C79" s="34">
        <v>1</v>
      </c>
      <c r="D79" s="47"/>
      <c r="E79" s="35">
        <f t="shared" si="14"/>
        <v>0</v>
      </c>
      <c r="F79" s="35">
        <f t="shared" si="15"/>
        <v>0</v>
      </c>
      <c r="G79" s="44">
        <f t="shared" si="16"/>
        <v>0</v>
      </c>
    </row>
    <row r="80" spans="1:7" x14ac:dyDescent="0.3">
      <c r="A80" s="43" t="s">
        <v>140</v>
      </c>
      <c r="B80" s="33" t="s">
        <v>141</v>
      </c>
      <c r="C80" s="34">
        <v>1</v>
      </c>
      <c r="D80" s="47"/>
      <c r="E80" s="35">
        <f t="shared" si="14"/>
        <v>0</v>
      </c>
      <c r="F80" s="35">
        <f t="shared" si="15"/>
        <v>0</v>
      </c>
      <c r="G80" s="44">
        <f t="shared" si="16"/>
        <v>0</v>
      </c>
    </row>
    <row r="81" spans="1:7" x14ac:dyDescent="0.3">
      <c r="A81" s="43" t="s">
        <v>142</v>
      </c>
      <c r="B81" s="33" t="s">
        <v>141</v>
      </c>
      <c r="C81" s="34">
        <v>1</v>
      </c>
      <c r="D81" s="47"/>
      <c r="E81" s="35">
        <f t="shared" si="14"/>
        <v>0</v>
      </c>
      <c r="F81" s="35">
        <f t="shared" si="15"/>
        <v>0</v>
      </c>
      <c r="G81" s="44">
        <f t="shared" si="16"/>
        <v>0</v>
      </c>
    </row>
    <row r="82" spans="1:7" x14ac:dyDescent="0.3">
      <c r="A82" s="43" t="s">
        <v>143</v>
      </c>
      <c r="B82" s="33" t="s">
        <v>144</v>
      </c>
      <c r="C82" s="34">
        <v>1</v>
      </c>
      <c r="D82" s="47"/>
      <c r="E82" s="35">
        <f t="shared" si="14"/>
        <v>0</v>
      </c>
      <c r="F82" s="35">
        <f t="shared" si="15"/>
        <v>0</v>
      </c>
      <c r="G82" s="44">
        <f t="shared" si="16"/>
        <v>0</v>
      </c>
    </row>
    <row r="83" spans="1:7" x14ac:dyDescent="0.3">
      <c r="A83" s="43" t="s">
        <v>145</v>
      </c>
      <c r="B83" s="33" t="s">
        <v>144</v>
      </c>
      <c r="C83" s="34">
        <v>1</v>
      </c>
      <c r="D83" s="47"/>
      <c r="E83" s="35">
        <f t="shared" si="14"/>
        <v>0</v>
      </c>
      <c r="F83" s="35">
        <f t="shared" si="15"/>
        <v>0</v>
      </c>
      <c r="G83" s="44">
        <f t="shared" si="16"/>
        <v>0</v>
      </c>
    </row>
    <row r="84" spans="1:7" x14ac:dyDescent="0.3">
      <c r="A84" s="43" t="s">
        <v>146</v>
      </c>
      <c r="B84" s="33" t="s">
        <v>147</v>
      </c>
      <c r="C84" s="34">
        <v>20</v>
      </c>
      <c r="D84" s="47"/>
      <c r="E84" s="35">
        <f t="shared" si="14"/>
        <v>0</v>
      </c>
      <c r="F84" s="35">
        <f t="shared" si="15"/>
        <v>0</v>
      </c>
      <c r="G84" s="44">
        <f t="shared" si="16"/>
        <v>0</v>
      </c>
    </row>
    <row r="85" spans="1:7" x14ac:dyDescent="0.3">
      <c r="A85" s="43" t="s">
        <v>148</v>
      </c>
      <c r="B85" s="33" t="s">
        <v>149</v>
      </c>
      <c r="C85" s="34">
        <v>25</v>
      </c>
      <c r="D85" s="47"/>
      <c r="E85" s="35">
        <f t="shared" si="14"/>
        <v>0</v>
      </c>
      <c r="F85" s="35">
        <f t="shared" si="15"/>
        <v>0</v>
      </c>
      <c r="G85" s="44">
        <f t="shared" si="16"/>
        <v>0</v>
      </c>
    </row>
    <row r="86" spans="1:7" x14ac:dyDescent="0.3">
      <c r="A86" s="43" t="s">
        <v>150</v>
      </c>
      <c r="B86" s="33" t="s">
        <v>151</v>
      </c>
      <c r="C86" s="34">
        <v>25</v>
      </c>
      <c r="D86" s="47"/>
      <c r="E86" s="35">
        <f t="shared" si="14"/>
        <v>0</v>
      </c>
      <c r="F86" s="35">
        <f t="shared" si="15"/>
        <v>0</v>
      </c>
      <c r="G86" s="44">
        <f t="shared" si="16"/>
        <v>0</v>
      </c>
    </row>
    <row r="87" spans="1:7" x14ac:dyDescent="0.3">
      <c r="A87" s="43" t="s">
        <v>152</v>
      </c>
      <c r="B87" s="33" t="s">
        <v>153</v>
      </c>
      <c r="C87" s="34">
        <v>25</v>
      </c>
      <c r="D87" s="47"/>
      <c r="E87" s="35">
        <f t="shared" si="14"/>
        <v>0</v>
      </c>
      <c r="F87" s="35">
        <f t="shared" si="15"/>
        <v>0</v>
      </c>
      <c r="G87" s="44">
        <f t="shared" si="16"/>
        <v>0</v>
      </c>
    </row>
    <row r="88" spans="1:7" x14ac:dyDescent="0.3">
      <c r="A88" s="43" t="s">
        <v>154</v>
      </c>
      <c r="B88" s="33" t="s">
        <v>155</v>
      </c>
      <c r="C88" s="34">
        <v>25</v>
      </c>
      <c r="D88" s="47"/>
      <c r="E88" s="35">
        <f t="shared" si="14"/>
        <v>0</v>
      </c>
      <c r="F88" s="35">
        <f t="shared" si="15"/>
        <v>0</v>
      </c>
      <c r="G88" s="44">
        <f t="shared" si="16"/>
        <v>0</v>
      </c>
    </row>
    <row r="89" spans="1:7" x14ac:dyDescent="0.3">
      <c r="A89" s="43" t="s">
        <v>156</v>
      </c>
      <c r="B89" s="33" t="s">
        <v>157</v>
      </c>
      <c r="C89" s="34">
        <v>25</v>
      </c>
      <c r="D89" s="47"/>
      <c r="E89" s="35">
        <f t="shared" si="14"/>
        <v>0</v>
      </c>
      <c r="F89" s="35">
        <f t="shared" si="15"/>
        <v>0</v>
      </c>
      <c r="G89" s="44">
        <f t="shared" si="16"/>
        <v>0</v>
      </c>
    </row>
    <row r="90" spans="1:7" x14ac:dyDescent="0.3">
      <c r="A90" s="43" t="s">
        <v>158</v>
      </c>
      <c r="B90" s="33" t="s">
        <v>159</v>
      </c>
      <c r="C90" s="34">
        <v>25</v>
      </c>
      <c r="D90" s="47"/>
      <c r="E90" s="35">
        <f t="shared" si="14"/>
        <v>0</v>
      </c>
      <c r="F90" s="35">
        <f t="shared" si="15"/>
        <v>0</v>
      </c>
      <c r="G90" s="44">
        <f t="shared" si="16"/>
        <v>0</v>
      </c>
    </row>
    <row r="91" spans="1:7" x14ac:dyDescent="0.3">
      <c r="A91" s="43" t="s">
        <v>160</v>
      </c>
      <c r="B91" s="33" t="s">
        <v>159</v>
      </c>
      <c r="C91" s="34">
        <v>25</v>
      </c>
      <c r="D91" s="47"/>
      <c r="E91" s="35">
        <f t="shared" si="14"/>
        <v>0</v>
      </c>
      <c r="F91" s="35">
        <f t="shared" si="15"/>
        <v>0</v>
      </c>
      <c r="G91" s="44">
        <f t="shared" si="16"/>
        <v>0</v>
      </c>
    </row>
    <row r="92" spans="1:7" x14ac:dyDescent="0.3">
      <c r="A92" s="43" t="s">
        <v>161</v>
      </c>
      <c r="B92" s="33" t="s">
        <v>159</v>
      </c>
      <c r="C92" s="34">
        <v>25</v>
      </c>
      <c r="D92" s="47"/>
      <c r="E92" s="35">
        <f t="shared" si="14"/>
        <v>0</v>
      </c>
      <c r="F92" s="35">
        <f t="shared" si="15"/>
        <v>0</v>
      </c>
      <c r="G92" s="44">
        <f t="shared" si="16"/>
        <v>0</v>
      </c>
    </row>
    <row r="93" spans="1:7" x14ac:dyDescent="0.3">
      <c r="A93" s="43" t="s">
        <v>162</v>
      </c>
      <c r="B93" s="33" t="s">
        <v>159</v>
      </c>
      <c r="C93" s="34">
        <v>25</v>
      </c>
      <c r="D93" s="47"/>
      <c r="E93" s="35">
        <f t="shared" si="14"/>
        <v>0</v>
      </c>
      <c r="F93" s="35">
        <f t="shared" si="15"/>
        <v>0</v>
      </c>
      <c r="G93" s="44">
        <f t="shared" si="16"/>
        <v>0</v>
      </c>
    </row>
    <row r="94" spans="1:7" x14ac:dyDescent="0.3">
      <c r="A94" s="43" t="s">
        <v>163</v>
      </c>
      <c r="B94" s="33" t="s">
        <v>164</v>
      </c>
      <c r="C94" s="34">
        <v>25</v>
      </c>
      <c r="D94" s="47"/>
      <c r="E94" s="35">
        <f t="shared" si="14"/>
        <v>0</v>
      </c>
      <c r="F94" s="35">
        <f t="shared" si="15"/>
        <v>0</v>
      </c>
      <c r="G94" s="44">
        <f t="shared" si="16"/>
        <v>0</v>
      </c>
    </row>
    <row r="95" spans="1:7" ht="15" thickBot="1" x14ac:dyDescent="0.35">
      <c r="A95" s="43" t="s">
        <v>165</v>
      </c>
      <c r="B95" s="33" t="s">
        <v>164</v>
      </c>
      <c r="C95" s="34">
        <v>25</v>
      </c>
      <c r="D95" s="47"/>
      <c r="E95" s="35">
        <f t="shared" si="14"/>
        <v>0</v>
      </c>
      <c r="F95" s="35">
        <f t="shared" si="15"/>
        <v>0</v>
      </c>
      <c r="G95" s="44">
        <f>D94*C94</f>
        <v>0</v>
      </c>
    </row>
    <row r="96" spans="1:7" ht="17.399999999999999" thickBot="1" x14ac:dyDescent="0.35">
      <c r="A96" s="39" t="s">
        <v>166</v>
      </c>
      <c r="B96" s="40"/>
      <c r="C96" s="40"/>
      <c r="D96" s="41"/>
      <c r="E96" s="41"/>
      <c r="F96" s="37">
        <f>SUM(F78:F95)</f>
        <v>0</v>
      </c>
      <c r="G96" s="37">
        <f>SUM(G78:G95)</f>
        <v>0</v>
      </c>
    </row>
    <row r="97" spans="1:7" ht="17.399999999999999" thickBot="1" x14ac:dyDescent="0.35">
      <c r="A97" s="59" t="s">
        <v>167</v>
      </c>
      <c r="B97" s="60"/>
      <c r="C97" s="60"/>
      <c r="D97" s="61"/>
      <c r="E97" s="41"/>
      <c r="F97" s="42">
        <f>F96+F76+F60+F45</f>
        <v>0</v>
      </c>
      <c r="G97" s="42">
        <f>G96+G76+G60+G45</f>
        <v>0</v>
      </c>
    </row>
  </sheetData>
  <mergeCells count="5">
    <mergeCell ref="A45:D45"/>
    <mergeCell ref="A60:D60"/>
    <mergeCell ref="A76:D76"/>
    <mergeCell ref="A97:D97"/>
    <mergeCell ref="A1:G1"/>
  </mergeCells>
  <pageMargins left="0.51181102362204722" right="0.51181102362204722" top="0.55118110236220474" bottom="0.55118110236220474" header="0.31496062992125984" footer="0.31496062992125984"/>
  <pageSetup paperSize="9" scale="72" fitToHeight="3" orientation="landscape" horizontalDpi="300" verticalDpi="300" r:id="rId1"/>
  <ignoredErrors>
    <ignoredError sqref="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</vt:lpstr>
      <vt:lpstr>literárne pomôcky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učiteľ</dc:creator>
  <cp:lastModifiedBy>učiteľ</cp:lastModifiedBy>
  <cp:lastPrinted>2020-08-21T09:47:47Z</cp:lastPrinted>
  <dcterms:created xsi:type="dcterms:W3CDTF">2019-01-10T12:49:47Z</dcterms:created>
  <dcterms:modified xsi:type="dcterms:W3CDTF">2021-03-11T10:38:45Z</dcterms:modified>
</cp:coreProperties>
</file>